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ybs.sharepoint.com/sites/CommunityTeam/Shared Documents/General/1. Charitable Foundation/360Giving/"/>
    </mc:Choice>
  </mc:AlternateContent>
  <xr:revisionPtr revIDLastSave="28" documentId="8_{3C8861C0-9836-45BF-A796-6203281F8479}" xr6:coauthVersionLast="47" xr6:coauthVersionMax="47" xr10:uidLastSave="{8B4B9ED5-BE5B-461B-A57C-74BB4AA21552}"/>
  <bookViews>
    <workbookView xWindow="28680" yWindow="-120" windowWidth="29040" windowHeight="15840" xr2:uid="{4C4C6482-4157-4276-93B7-3513CF4EFDE8}"/>
  </bookViews>
  <sheets>
    <sheet name="Sheet1" sheetId="1" r:id="rId1"/>
  </sheets>
  <externalReferences>
    <externalReference r:id="rId2"/>
  </externalReferences>
  <definedNames>
    <definedName name="_xlnm._FilterDatabase" localSheetId="0" hidden="1">Sheet1!$A$1:$P$607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0" i="1" l="1"/>
  <c r="N70" i="1"/>
  <c r="M70" i="1"/>
  <c r="L70" i="1"/>
  <c r="K70" i="1"/>
  <c r="J70" i="1"/>
  <c r="I70" i="1"/>
  <c r="G70" i="1" s="1"/>
  <c r="H70" i="1"/>
  <c r="F70" i="1"/>
  <c r="E70" i="1"/>
  <c r="D70" i="1"/>
  <c r="C70" i="1"/>
  <c r="B70" i="1"/>
  <c r="A70" i="1"/>
  <c r="P69" i="1"/>
  <c r="N69" i="1"/>
  <c r="M69" i="1"/>
  <c r="L69" i="1"/>
  <c r="K69" i="1"/>
  <c r="J69" i="1"/>
  <c r="I69" i="1"/>
  <c r="G69" i="1" s="1"/>
  <c r="H69" i="1"/>
  <c r="F69" i="1"/>
  <c r="E69" i="1"/>
  <c r="D69" i="1"/>
  <c r="C69" i="1"/>
  <c r="B69" i="1"/>
  <c r="A69" i="1"/>
  <c r="P68" i="1"/>
  <c r="N68" i="1"/>
  <c r="M68" i="1"/>
  <c r="L68" i="1"/>
  <c r="K68" i="1"/>
  <c r="J68" i="1"/>
  <c r="I68" i="1"/>
  <c r="G68" i="1" s="1"/>
  <c r="H68" i="1"/>
  <c r="F68" i="1"/>
  <c r="E68" i="1"/>
  <c r="D68" i="1"/>
  <c r="C68" i="1"/>
  <c r="B68" i="1"/>
  <c r="A68" i="1"/>
  <c r="P67" i="1"/>
  <c r="N67" i="1"/>
  <c r="M67" i="1"/>
  <c r="L67" i="1"/>
  <c r="K67" i="1"/>
  <c r="J67" i="1"/>
  <c r="I67" i="1"/>
  <c r="H67" i="1"/>
  <c r="F67" i="1"/>
  <c r="E67" i="1"/>
  <c r="D67" i="1"/>
  <c r="C67" i="1"/>
  <c r="B67" i="1"/>
  <c r="A67" i="1"/>
  <c r="P66" i="1"/>
  <c r="N66" i="1"/>
  <c r="M66" i="1"/>
  <c r="L66" i="1"/>
  <c r="K66" i="1"/>
  <c r="J66" i="1"/>
  <c r="I66" i="1"/>
  <c r="H66" i="1"/>
  <c r="F66" i="1"/>
  <c r="E66" i="1"/>
  <c r="D66" i="1"/>
  <c r="C66" i="1"/>
  <c r="B66" i="1"/>
  <c r="A66" i="1"/>
  <c r="P65" i="1"/>
  <c r="N65" i="1"/>
  <c r="M65" i="1"/>
  <c r="L65" i="1"/>
  <c r="K65" i="1"/>
  <c r="J65" i="1"/>
  <c r="I65" i="1"/>
  <c r="H65" i="1"/>
  <c r="F65" i="1"/>
  <c r="E65" i="1"/>
  <c r="D65" i="1"/>
  <c r="C65" i="1"/>
  <c r="B65" i="1"/>
  <c r="A65" i="1"/>
  <c r="P64" i="1"/>
  <c r="N64" i="1"/>
  <c r="M64" i="1"/>
  <c r="L64" i="1"/>
  <c r="K64" i="1"/>
  <c r="J64" i="1"/>
  <c r="I64" i="1"/>
  <c r="G64" i="1" s="1"/>
  <c r="H64" i="1"/>
  <c r="F64" i="1"/>
  <c r="E64" i="1"/>
  <c r="D64" i="1"/>
  <c r="C64" i="1"/>
  <c r="B64" i="1"/>
  <c r="A64" i="1"/>
  <c r="P63" i="1"/>
  <c r="N63" i="1"/>
  <c r="M63" i="1"/>
  <c r="L63" i="1"/>
  <c r="K63" i="1"/>
  <c r="J63" i="1"/>
  <c r="I63" i="1"/>
  <c r="G63" i="1" s="1"/>
  <c r="H63" i="1"/>
  <c r="F63" i="1"/>
  <c r="E63" i="1"/>
  <c r="D63" i="1"/>
  <c r="C63" i="1"/>
  <c r="B63" i="1"/>
  <c r="A63" i="1"/>
  <c r="P62" i="1"/>
  <c r="N62" i="1"/>
  <c r="M62" i="1"/>
  <c r="L62" i="1"/>
  <c r="K62" i="1"/>
  <c r="J62" i="1"/>
  <c r="I62" i="1"/>
  <c r="G62" i="1" s="1"/>
  <c r="H62" i="1"/>
  <c r="F62" i="1"/>
  <c r="E62" i="1"/>
  <c r="D62" i="1"/>
  <c r="C62" i="1"/>
  <c r="B62" i="1"/>
  <c r="A62" i="1"/>
  <c r="P61" i="1"/>
  <c r="N61" i="1"/>
  <c r="M61" i="1"/>
  <c r="L61" i="1"/>
  <c r="K61" i="1"/>
  <c r="J61" i="1"/>
  <c r="I61" i="1"/>
  <c r="H61" i="1"/>
  <c r="F61" i="1"/>
  <c r="E61" i="1"/>
  <c r="D61" i="1"/>
  <c r="C61" i="1"/>
  <c r="B61" i="1"/>
  <c r="A61" i="1"/>
  <c r="P60" i="1"/>
  <c r="N60" i="1"/>
  <c r="M60" i="1"/>
  <c r="L60" i="1"/>
  <c r="K60" i="1"/>
  <c r="J60" i="1"/>
  <c r="I60" i="1"/>
  <c r="H60" i="1"/>
  <c r="F60" i="1"/>
  <c r="E60" i="1"/>
  <c r="D60" i="1"/>
  <c r="C60" i="1"/>
  <c r="B60" i="1"/>
  <c r="A60" i="1"/>
  <c r="P59" i="1"/>
  <c r="N59" i="1"/>
  <c r="M59" i="1"/>
  <c r="L59" i="1"/>
  <c r="K59" i="1"/>
  <c r="J59" i="1"/>
  <c r="I59" i="1"/>
  <c r="H59" i="1"/>
  <c r="F59" i="1"/>
  <c r="E59" i="1"/>
  <c r="D59" i="1"/>
  <c r="C59" i="1"/>
  <c r="B59" i="1"/>
  <c r="A59" i="1"/>
  <c r="P58" i="1"/>
  <c r="N58" i="1"/>
  <c r="M58" i="1"/>
  <c r="L58" i="1"/>
  <c r="K58" i="1"/>
  <c r="J58" i="1"/>
  <c r="I58" i="1"/>
  <c r="G58" i="1" s="1"/>
  <c r="H58" i="1"/>
  <c r="F58" i="1"/>
  <c r="E58" i="1"/>
  <c r="D58" i="1"/>
  <c r="C58" i="1"/>
  <c r="B58" i="1"/>
  <c r="A58" i="1"/>
  <c r="P57" i="1"/>
  <c r="N57" i="1"/>
  <c r="M57" i="1"/>
  <c r="L57" i="1"/>
  <c r="K57" i="1"/>
  <c r="J57" i="1"/>
  <c r="I57" i="1"/>
  <c r="G57" i="1" s="1"/>
  <c r="H57" i="1"/>
  <c r="F57" i="1"/>
  <c r="E57" i="1"/>
  <c r="D57" i="1"/>
  <c r="C57" i="1"/>
  <c r="B57" i="1"/>
  <c r="A57" i="1"/>
  <c r="P56" i="1"/>
  <c r="N56" i="1"/>
  <c r="M56" i="1"/>
  <c r="L56" i="1"/>
  <c r="K56" i="1"/>
  <c r="J56" i="1"/>
  <c r="I56" i="1"/>
  <c r="G56" i="1" s="1"/>
  <c r="H56" i="1"/>
  <c r="F56" i="1"/>
  <c r="E56" i="1"/>
  <c r="D56" i="1"/>
  <c r="C56" i="1"/>
  <c r="B56" i="1"/>
  <c r="A56" i="1"/>
  <c r="P55" i="1"/>
  <c r="N55" i="1"/>
  <c r="M55" i="1"/>
  <c r="L55" i="1"/>
  <c r="K55" i="1"/>
  <c r="J55" i="1"/>
  <c r="I55" i="1"/>
  <c r="H55" i="1"/>
  <c r="F55" i="1"/>
  <c r="E55" i="1"/>
  <c r="D55" i="1"/>
  <c r="C55" i="1"/>
  <c r="B55" i="1"/>
  <c r="A55" i="1"/>
  <c r="P54" i="1"/>
  <c r="N54" i="1"/>
  <c r="M54" i="1"/>
  <c r="L54" i="1"/>
  <c r="K54" i="1"/>
  <c r="J54" i="1"/>
  <c r="I54" i="1"/>
  <c r="H54" i="1"/>
  <c r="F54" i="1"/>
  <c r="E54" i="1"/>
  <c r="D54" i="1"/>
  <c r="C54" i="1"/>
  <c r="B54" i="1"/>
  <c r="A54" i="1"/>
  <c r="P53" i="1"/>
  <c r="N53" i="1"/>
  <c r="M53" i="1"/>
  <c r="L53" i="1"/>
  <c r="K53" i="1"/>
  <c r="J53" i="1"/>
  <c r="I53" i="1"/>
  <c r="H53" i="1"/>
  <c r="F53" i="1"/>
  <c r="E53" i="1"/>
  <c r="D53" i="1"/>
  <c r="C53" i="1"/>
  <c r="B53" i="1"/>
  <c r="A53" i="1"/>
  <c r="P52" i="1"/>
  <c r="N52" i="1"/>
  <c r="M52" i="1"/>
  <c r="L52" i="1"/>
  <c r="K52" i="1"/>
  <c r="J52" i="1"/>
  <c r="I52" i="1"/>
  <c r="G52" i="1" s="1"/>
  <c r="H52" i="1"/>
  <c r="F52" i="1"/>
  <c r="E52" i="1"/>
  <c r="D52" i="1"/>
  <c r="C52" i="1"/>
  <c r="B52" i="1"/>
  <c r="A52" i="1"/>
  <c r="P51" i="1"/>
  <c r="N51" i="1"/>
  <c r="M51" i="1"/>
  <c r="L51" i="1"/>
  <c r="K51" i="1"/>
  <c r="J51" i="1"/>
  <c r="I51" i="1"/>
  <c r="G51" i="1" s="1"/>
  <c r="H51" i="1"/>
  <c r="F51" i="1"/>
  <c r="E51" i="1"/>
  <c r="D51" i="1"/>
  <c r="C51" i="1"/>
  <c r="B51" i="1"/>
  <c r="A51" i="1"/>
  <c r="P50" i="1"/>
  <c r="N50" i="1"/>
  <c r="M50" i="1"/>
  <c r="L50" i="1"/>
  <c r="K50" i="1"/>
  <c r="J50" i="1"/>
  <c r="I50" i="1"/>
  <c r="G50" i="1" s="1"/>
  <c r="H50" i="1"/>
  <c r="F50" i="1"/>
  <c r="E50" i="1"/>
  <c r="D50" i="1"/>
  <c r="C50" i="1"/>
  <c r="B50" i="1"/>
  <c r="A50" i="1"/>
  <c r="P49" i="1"/>
  <c r="N49" i="1"/>
  <c r="M49" i="1"/>
  <c r="L49" i="1"/>
  <c r="K49" i="1"/>
  <c r="J49" i="1"/>
  <c r="I49" i="1"/>
  <c r="H49" i="1"/>
  <c r="F49" i="1"/>
  <c r="E49" i="1"/>
  <c r="D49" i="1"/>
  <c r="C49" i="1"/>
  <c r="B49" i="1"/>
  <c r="A49" i="1"/>
  <c r="P48" i="1"/>
  <c r="N48" i="1"/>
  <c r="M48" i="1"/>
  <c r="L48" i="1"/>
  <c r="K48" i="1"/>
  <c r="J48" i="1"/>
  <c r="I48" i="1"/>
  <c r="H48" i="1"/>
  <c r="F48" i="1"/>
  <c r="E48" i="1"/>
  <c r="D48" i="1"/>
  <c r="C48" i="1"/>
  <c r="B48" i="1"/>
  <c r="A48" i="1"/>
  <c r="P47" i="1"/>
  <c r="N47" i="1"/>
  <c r="M47" i="1"/>
  <c r="L47" i="1"/>
  <c r="K47" i="1"/>
  <c r="J47" i="1"/>
  <c r="I47" i="1"/>
  <c r="H47" i="1"/>
  <c r="F47" i="1"/>
  <c r="E47" i="1"/>
  <c r="D47" i="1"/>
  <c r="C47" i="1"/>
  <c r="B47" i="1"/>
  <c r="A47" i="1"/>
  <c r="P46" i="1"/>
  <c r="N46" i="1"/>
  <c r="M46" i="1"/>
  <c r="L46" i="1"/>
  <c r="K46" i="1"/>
  <c r="J46" i="1"/>
  <c r="I46" i="1"/>
  <c r="G46" i="1" s="1"/>
  <c r="H46" i="1"/>
  <c r="F46" i="1"/>
  <c r="E46" i="1"/>
  <c r="D46" i="1"/>
  <c r="C46" i="1"/>
  <c r="B46" i="1"/>
  <c r="A46" i="1"/>
  <c r="P45" i="1"/>
  <c r="N45" i="1"/>
  <c r="M45" i="1"/>
  <c r="L45" i="1"/>
  <c r="K45" i="1"/>
  <c r="J45" i="1"/>
  <c r="I45" i="1"/>
  <c r="G45" i="1" s="1"/>
  <c r="H45" i="1"/>
  <c r="F45" i="1"/>
  <c r="E45" i="1"/>
  <c r="D45" i="1"/>
  <c r="C45" i="1"/>
  <c r="B45" i="1"/>
  <c r="A45" i="1"/>
  <c r="P44" i="1"/>
  <c r="N44" i="1"/>
  <c r="M44" i="1"/>
  <c r="L44" i="1"/>
  <c r="K44" i="1"/>
  <c r="J44" i="1"/>
  <c r="I44" i="1"/>
  <c r="G44" i="1" s="1"/>
  <c r="H44" i="1"/>
  <c r="F44" i="1"/>
  <c r="E44" i="1"/>
  <c r="D44" i="1"/>
  <c r="C44" i="1"/>
  <c r="B44" i="1"/>
  <c r="A44" i="1"/>
  <c r="P43" i="1"/>
  <c r="N43" i="1"/>
  <c r="M43" i="1"/>
  <c r="L43" i="1"/>
  <c r="K43" i="1"/>
  <c r="J43" i="1"/>
  <c r="I43" i="1"/>
  <c r="H43" i="1"/>
  <c r="F43" i="1"/>
  <c r="E43" i="1"/>
  <c r="D43" i="1"/>
  <c r="C43" i="1"/>
  <c r="B43" i="1"/>
  <c r="A43" i="1"/>
  <c r="P42" i="1"/>
  <c r="N42" i="1"/>
  <c r="M42" i="1"/>
  <c r="L42" i="1"/>
  <c r="K42" i="1"/>
  <c r="J42" i="1"/>
  <c r="I42" i="1"/>
  <c r="H42" i="1"/>
  <c r="F42" i="1"/>
  <c r="E42" i="1"/>
  <c r="D42" i="1"/>
  <c r="C42" i="1"/>
  <c r="B42" i="1"/>
  <c r="A42" i="1"/>
  <c r="P41" i="1"/>
  <c r="N41" i="1"/>
  <c r="M41" i="1"/>
  <c r="L41" i="1"/>
  <c r="K41" i="1"/>
  <c r="J41" i="1"/>
  <c r="I41" i="1"/>
  <c r="H41" i="1"/>
  <c r="F41" i="1"/>
  <c r="E41" i="1"/>
  <c r="D41" i="1"/>
  <c r="C41" i="1"/>
  <c r="B41" i="1"/>
  <c r="A41" i="1"/>
  <c r="P40" i="1"/>
  <c r="N40" i="1"/>
  <c r="M40" i="1"/>
  <c r="L40" i="1"/>
  <c r="K40" i="1"/>
  <c r="J40" i="1"/>
  <c r="I40" i="1"/>
  <c r="G40" i="1" s="1"/>
  <c r="H40" i="1"/>
  <c r="F40" i="1"/>
  <c r="E40" i="1"/>
  <c r="D40" i="1"/>
  <c r="C40" i="1"/>
  <c r="B40" i="1"/>
  <c r="A40" i="1"/>
  <c r="P39" i="1"/>
  <c r="N39" i="1"/>
  <c r="M39" i="1"/>
  <c r="L39" i="1"/>
  <c r="K39" i="1"/>
  <c r="J39" i="1"/>
  <c r="I39" i="1"/>
  <c r="G39" i="1" s="1"/>
  <c r="H39" i="1"/>
  <c r="F39" i="1"/>
  <c r="E39" i="1"/>
  <c r="D39" i="1"/>
  <c r="C39" i="1"/>
  <c r="B39" i="1"/>
  <c r="A39" i="1"/>
  <c r="P38" i="1"/>
  <c r="N38" i="1"/>
  <c r="M38" i="1"/>
  <c r="L38" i="1"/>
  <c r="K38" i="1"/>
  <c r="J38" i="1"/>
  <c r="I38" i="1"/>
  <c r="G38" i="1" s="1"/>
  <c r="H38" i="1"/>
  <c r="F38" i="1"/>
  <c r="E38" i="1"/>
  <c r="D38" i="1"/>
  <c r="C38" i="1"/>
  <c r="B38" i="1"/>
  <c r="A38" i="1"/>
  <c r="P37" i="1"/>
  <c r="N37" i="1"/>
  <c r="M37" i="1"/>
  <c r="L37" i="1"/>
  <c r="K37" i="1"/>
  <c r="J37" i="1"/>
  <c r="I37" i="1"/>
  <c r="H37" i="1"/>
  <c r="F37" i="1"/>
  <c r="E37" i="1"/>
  <c r="D37" i="1"/>
  <c r="C37" i="1"/>
  <c r="B37" i="1"/>
  <c r="A37" i="1"/>
  <c r="P36" i="1"/>
  <c r="N36" i="1"/>
  <c r="M36" i="1"/>
  <c r="L36" i="1"/>
  <c r="K36" i="1"/>
  <c r="J36" i="1"/>
  <c r="I36" i="1"/>
  <c r="H36" i="1"/>
  <c r="F36" i="1"/>
  <c r="E36" i="1"/>
  <c r="D36" i="1"/>
  <c r="C36" i="1"/>
  <c r="B36" i="1"/>
  <c r="A36" i="1"/>
  <c r="P35" i="1"/>
  <c r="N35" i="1"/>
  <c r="M35" i="1"/>
  <c r="L35" i="1"/>
  <c r="K35" i="1"/>
  <c r="J35" i="1"/>
  <c r="I35" i="1"/>
  <c r="H35" i="1"/>
  <c r="F35" i="1"/>
  <c r="E35" i="1"/>
  <c r="D35" i="1"/>
  <c r="C35" i="1"/>
  <c r="B35" i="1"/>
  <c r="A35" i="1"/>
  <c r="P34" i="1"/>
  <c r="N34" i="1"/>
  <c r="M34" i="1"/>
  <c r="L34" i="1"/>
  <c r="K34" i="1"/>
  <c r="J34" i="1"/>
  <c r="I34" i="1"/>
  <c r="G34" i="1" s="1"/>
  <c r="H34" i="1"/>
  <c r="F34" i="1"/>
  <c r="E34" i="1"/>
  <c r="D34" i="1"/>
  <c r="C34" i="1"/>
  <c r="B34" i="1"/>
  <c r="A34" i="1"/>
  <c r="P33" i="1"/>
  <c r="N33" i="1"/>
  <c r="M33" i="1"/>
  <c r="L33" i="1"/>
  <c r="K33" i="1"/>
  <c r="J33" i="1"/>
  <c r="I33" i="1"/>
  <c r="G33" i="1" s="1"/>
  <c r="H33" i="1"/>
  <c r="F33" i="1"/>
  <c r="E33" i="1"/>
  <c r="D33" i="1"/>
  <c r="C33" i="1"/>
  <c r="B33" i="1"/>
  <c r="A33" i="1"/>
  <c r="P32" i="1"/>
  <c r="N32" i="1"/>
  <c r="M32" i="1"/>
  <c r="L32" i="1"/>
  <c r="K32" i="1"/>
  <c r="J32" i="1"/>
  <c r="I32" i="1"/>
  <c r="G32" i="1" s="1"/>
  <c r="H32" i="1"/>
  <c r="F32" i="1"/>
  <c r="E32" i="1"/>
  <c r="D32" i="1"/>
  <c r="C32" i="1"/>
  <c r="B32" i="1"/>
  <c r="A32" i="1"/>
  <c r="P31" i="1"/>
  <c r="N31" i="1"/>
  <c r="M31" i="1"/>
  <c r="L31" i="1"/>
  <c r="K31" i="1"/>
  <c r="J31" i="1"/>
  <c r="I31" i="1"/>
  <c r="H31" i="1"/>
  <c r="F31" i="1"/>
  <c r="E31" i="1"/>
  <c r="D31" i="1"/>
  <c r="C31" i="1"/>
  <c r="B31" i="1"/>
  <c r="A31" i="1"/>
  <c r="P30" i="1"/>
  <c r="N30" i="1"/>
  <c r="M30" i="1"/>
  <c r="L30" i="1"/>
  <c r="K30" i="1"/>
  <c r="J30" i="1"/>
  <c r="I30" i="1"/>
  <c r="H30" i="1"/>
  <c r="F30" i="1"/>
  <c r="E30" i="1"/>
  <c r="D30" i="1"/>
  <c r="C30" i="1"/>
  <c r="B30" i="1"/>
  <c r="A30" i="1"/>
  <c r="P29" i="1"/>
  <c r="N29" i="1"/>
  <c r="M29" i="1"/>
  <c r="L29" i="1"/>
  <c r="K29" i="1"/>
  <c r="J29" i="1"/>
  <c r="I29" i="1"/>
  <c r="H29" i="1"/>
  <c r="F29" i="1"/>
  <c r="E29" i="1"/>
  <c r="D29" i="1"/>
  <c r="C29" i="1"/>
  <c r="B29" i="1"/>
  <c r="A29" i="1"/>
  <c r="P28" i="1"/>
  <c r="N28" i="1"/>
  <c r="M28" i="1"/>
  <c r="L28" i="1"/>
  <c r="K28" i="1"/>
  <c r="J28" i="1"/>
  <c r="I28" i="1"/>
  <c r="G28" i="1" s="1"/>
  <c r="H28" i="1"/>
  <c r="F28" i="1"/>
  <c r="E28" i="1"/>
  <c r="D28" i="1"/>
  <c r="C28" i="1"/>
  <c r="B28" i="1"/>
  <c r="A28" i="1"/>
  <c r="P27" i="1"/>
  <c r="N27" i="1"/>
  <c r="M27" i="1"/>
  <c r="L27" i="1"/>
  <c r="K27" i="1"/>
  <c r="J27" i="1"/>
  <c r="I27" i="1"/>
  <c r="G27" i="1" s="1"/>
  <c r="H27" i="1"/>
  <c r="F27" i="1"/>
  <c r="E27" i="1"/>
  <c r="D27" i="1"/>
  <c r="C27" i="1"/>
  <c r="B27" i="1"/>
  <c r="A27" i="1"/>
  <c r="P26" i="1"/>
  <c r="N26" i="1"/>
  <c r="M26" i="1"/>
  <c r="L26" i="1"/>
  <c r="K26" i="1"/>
  <c r="J26" i="1"/>
  <c r="I26" i="1"/>
  <c r="G26" i="1" s="1"/>
  <c r="H26" i="1"/>
  <c r="F26" i="1"/>
  <c r="E26" i="1"/>
  <c r="D26" i="1"/>
  <c r="C26" i="1"/>
  <c r="B26" i="1"/>
  <c r="A26" i="1"/>
  <c r="P25" i="1"/>
  <c r="N25" i="1"/>
  <c r="M25" i="1"/>
  <c r="L25" i="1"/>
  <c r="K25" i="1"/>
  <c r="J25" i="1"/>
  <c r="I25" i="1"/>
  <c r="H25" i="1"/>
  <c r="F25" i="1"/>
  <c r="E25" i="1"/>
  <c r="D25" i="1"/>
  <c r="C25" i="1"/>
  <c r="B25" i="1"/>
  <c r="A25" i="1"/>
  <c r="P24" i="1"/>
  <c r="N24" i="1"/>
  <c r="M24" i="1"/>
  <c r="L24" i="1"/>
  <c r="K24" i="1"/>
  <c r="J24" i="1"/>
  <c r="I24" i="1"/>
  <c r="H24" i="1"/>
  <c r="F24" i="1"/>
  <c r="E24" i="1"/>
  <c r="D24" i="1"/>
  <c r="C24" i="1"/>
  <c r="B24" i="1"/>
  <c r="A24" i="1"/>
  <c r="P23" i="1"/>
  <c r="N23" i="1"/>
  <c r="M23" i="1"/>
  <c r="L23" i="1"/>
  <c r="K23" i="1"/>
  <c r="J23" i="1"/>
  <c r="I23" i="1"/>
  <c r="H23" i="1"/>
  <c r="F23" i="1"/>
  <c r="E23" i="1"/>
  <c r="D23" i="1"/>
  <c r="C23" i="1"/>
  <c r="B23" i="1"/>
  <c r="A23" i="1"/>
  <c r="P22" i="1"/>
  <c r="N22" i="1"/>
  <c r="M22" i="1"/>
  <c r="L22" i="1"/>
  <c r="K22" i="1"/>
  <c r="J22" i="1"/>
  <c r="I22" i="1"/>
  <c r="G22" i="1" s="1"/>
  <c r="H22" i="1"/>
  <c r="F22" i="1"/>
  <c r="E22" i="1"/>
  <c r="D22" i="1"/>
  <c r="C22" i="1"/>
  <c r="B22" i="1"/>
  <c r="A22" i="1"/>
  <c r="P21" i="1"/>
  <c r="N21" i="1"/>
  <c r="M21" i="1"/>
  <c r="L21" i="1"/>
  <c r="K21" i="1"/>
  <c r="J21" i="1"/>
  <c r="I21" i="1"/>
  <c r="G21" i="1" s="1"/>
  <c r="H21" i="1"/>
  <c r="F21" i="1"/>
  <c r="E21" i="1"/>
  <c r="D21" i="1"/>
  <c r="C21" i="1"/>
  <c r="B21" i="1"/>
  <c r="A21" i="1"/>
  <c r="P20" i="1"/>
  <c r="N20" i="1"/>
  <c r="M20" i="1"/>
  <c r="L20" i="1"/>
  <c r="K20" i="1"/>
  <c r="J20" i="1"/>
  <c r="I20" i="1"/>
  <c r="H20" i="1"/>
  <c r="F20" i="1"/>
  <c r="E20" i="1"/>
  <c r="D20" i="1"/>
  <c r="C20" i="1"/>
  <c r="B20" i="1"/>
  <c r="A20" i="1"/>
  <c r="P19" i="1"/>
  <c r="N19" i="1"/>
  <c r="M19" i="1"/>
  <c r="L19" i="1"/>
  <c r="K19" i="1"/>
  <c r="J19" i="1"/>
  <c r="I19" i="1"/>
  <c r="H19" i="1"/>
  <c r="F19" i="1"/>
  <c r="E19" i="1"/>
  <c r="D19" i="1"/>
  <c r="C19" i="1"/>
  <c r="B19" i="1"/>
  <c r="A19" i="1"/>
  <c r="P18" i="1"/>
  <c r="N18" i="1"/>
  <c r="M18" i="1"/>
  <c r="L18" i="1"/>
  <c r="K18" i="1"/>
  <c r="J18" i="1"/>
  <c r="I18" i="1"/>
  <c r="H18" i="1"/>
  <c r="F18" i="1"/>
  <c r="E18" i="1"/>
  <c r="D18" i="1"/>
  <c r="C18" i="1"/>
  <c r="B18" i="1"/>
  <c r="A18" i="1"/>
  <c r="P17" i="1"/>
  <c r="N17" i="1"/>
  <c r="M17" i="1"/>
  <c r="L17" i="1"/>
  <c r="K17" i="1"/>
  <c r="J17" i="1"/>
  <c r="I17" i="1"/>
  <c r="H17" i="1"/>
  <c r="F17" i="1"/>
  <c r="E17" i="1"/>
  <c r="D17" i="1"/>
  <c r="C17" i="1"/>
  <c r="B17" i="1"/>
  <c r="A17" i="1"/>
  <c r="P16" i="1"/>
  <c r="N16" i="1"/>
  <c r="M16" i="1"/>
  <c r="L16" i="1"/>
  <c r="K16" i="1"/>
  <c r="J16" i="1"/>
  <c r="I16" i="1"/>
  <c r="G16" i="1" s="1"/>
  <c r="H16" i="1"/>
  <c r="F16" i="1"/>
  <c r="E16" i="1"/>
  <c r="D16" i="1"/>
  <c r="C16" i="1"/>
  <c r="B16" i="1"/>
  <c r="A16" i="1"/>
  <c r="P15" i="1"/>
  <c r="N15" i="1"/>
  <c r="M15" i="1"/>
  <c r="L15" i="1"/>
  <c r="K15" i="1"/>
  <c r="J15" i="1"/>
  <c r="I15" i="1"/>
  <c r="G15" i="1" s="1"/>
  <c r="H15" i="1"/>
  <c r="F15" i="1"/>
  <c r="E15" i="1"/>
  <c r="D15" i="1"/>
  <c r="C15" i="1"/>
  <c r="B15" i="1"/>
  <c r="A15" i="1"/>
  <c r="P14" i="1"/>
  <c r="N14" i="1"/>
  <c r="M14" i="1"/>
  <c r="L14" i="1"/>
  <c r="K14" i="1"/>
  <c r="J14" i="1"/>
  <c r="I14" i="1"/>
  <c r="H14" i="1"/>
  <c r="F14" i="1"/>
  <c r="E14" i="1"/>
  <c r="D14" i="1"/>
  <c r="C14" i="1"/>
  <c r="B14" i="1"/>
  <c r="A14" i="1"/>
  <c r="P13" i="1"/>
  <c r="N13" i="1"/>
  <c r="M13" i="1"/>
  <c r="L13" i="1"/>
  <c r="K13" i="1"/>
  <c r="J13" i="1"/>
  <c r="I13" i="1"/>
  <c r="H13" i="1"/>
  <c r="F13" i="1"/>
  <c r="E13" i="1"/>
  <c r="D13" i="1"/>
  <c r="C13" i="1"/>
  <c r="B13" i="1"/>
  <c r="A13" i="1"/>
  <c r="P12" i="1"/>
  <c r="N12" i="1"/>
  <c r="M12" i="1"/>
  <c r="L12" i="1"/>
  <c r="K12" i="1"/>
  <c r="J12" i="1"/>
  <c r="I12" i="1"/>
  <c r="H12" i="1"/>
  <c r="F12" i="1"/>
  <c r="E12" i="1"/>
  <c r="D12" i="1"/>
  <c r="C12" i="1"/>
  <c r="B12" i="1"/>
  <c r="A12" i="1"/>
  <c r="P11" i="1"/>
  <c r="N11" i="1"/>
  <c r="M11" i="1"/>
  <c r="L11" i="1"/>
  <c r="K11" i="1"/>
  <c r="J11" i="1"/>
  <c r="I11" i="1"/>
  <c r="H11" i="1"/>
  <c r="F11" i="1"/>
  <c r="E11" i="1"/>
  <c r="D11" i="1"/>
  <c r="C11" i="1"/>
  <c r="B11" i="1"/>
  <c r="A11" i="1"/>
  <c r="P10" i="1"/>
  <c r="N10" i="1"/>
  <c r="M10" i="1"/>
  <c r="L10" i="1"/>
  <c r="K10" i="1"/>
  <c r="J10" i="1"/>
  <c r="I10" i="1"/>
  <c r="G10" i="1" s="1"/>
  <c r="H10" i="1"/>
  <c r="F10" i="1"/>
  <c r="E10" i="1"/>
  <c r="D10" i="1"/>
  <c r="C10" i="1"/>
  <c r="B10" i="1"/>
  <c r="A10" i="1"/>
  <c r="P9" i="1"/>
  <c r="N9" i="1"/>
  <c r="M9" i="1"/>
  <c r="L9" i="1"/>
  <c r="K9" i="1"/>
  <c r="J9" i="1"/>
  <c r="I9" i="1"/>
  <c r="G9" i="1" s="1"/>
  <c r="H9" i="1"/>
  <c r="F9" i="1"/>
  <c r="E9" i="1"/>
  <c r="D9" i="1"/>
  <c r="C9" i="1"/>
  <c r="B9" i="1"/>
  <c r="A9" i="1"/>
  <c r="P8" i="1"/>
  <c r="N8" i="1"/>
  <c r="M8" i="1"/>
  <c r="L8" i="1"/>
  <c r="K8" i="1"/>
  <c r="J8" i="1"/>
  <c r="I8" i="1"/>
  <c r="H8" i="1"/>
  <c r="F8" i="1"/>
  <c r="E8" i="1"/>
  <c r="D8" i="1"/>
  <c r="C8" i="1"/>
  <c r="B8" i="1"/>
  <c r="A8" i="1"/>
  <c r="P7" i="1"/>
  <c r="N7" i="1"/>
  <c r="M7" i="1"/>
  <c r="L7" i="1"/>
  <c r="K7" i="1"/>
  <c r="J7" i="1"/>
  <c r="I7" i="1"/>
  <c r="H7" i="1"/>
  <c r="F7" i="1"/>
  <c r="E7" i="1"/>
  <c r="D7" i="1"/>
  <c r="C7" i="1"/>
  <c r="B7" i="1"/>
  <c r="A7" i="1"/>
  <c r="P6" i="1"/>
  <c r="N6" i="1"/>
  <c r="M6" i="1"/>
  <c r="L6" i="1"/>
  <c r="K6" i="1"/>
  <c r="J6" i="1"/>
  <c r="I6" i="1"/>
  <c r="H6" i="1"/>
  <c r="F6" i="1"/>
  <c r="E6" i="1"/>
  <c r="D6" i="1"/>
  <c r="C6" i="1"/>
  <c r="B6" i="1"/>
  <c r="A6" i="1"/>
  <c r="P5" i="1"/>
  <c r="N5" i="1"/>
  <c r="M5" i="1"/>
  <c r="L5" i="1"/>
  <c r="K5" i="1"/>
  <c r="J5" i="1"/>
  <c r="I5" i="1"/>
  <c r="H5" i="1"/>
  <c r="F5" i="1"/>
  <c r="E5" i="1"/>
  <c r="D5" i="1"/>
  <c r="C5" i="1"/>
  <c r="B5" i="1"/>
  <c r="A5" i="1"/>
  <c r="P4" i="1"/>
  <c r="N4" i="1"/>
  <c r="M4" i="1"/>
  <c r="L4" i="1"/>
  <c r="K4" i="1"/>
  <c r="J4" i="1"/>
  <c r="I4" i="1"/>
  <c r="G4" i="1" s="1"/>
  <c r="H4" i="1"/>
  <c r="F4" i="1"/>
  <c r="E4" i="1"/>
  <c r="D4" i="1"/>
  <c r="C4" i="1"/>
  <c r="B4" i="1"/>
  <c r="A4" i="1"/>
  <c r="P3" i="1"/>
  <c r="N3" i="1"/>
  <c r="M3" i="1"/>
  <c r="L3" i="1"/>
  <c r="K3" i="1"/>
  <c r="J3" i="1"/>
  <c r="I3" i="1"/>
  <c r="G3" i="1" s="1"/>
  <c r="H3" i="1"/>
  <c r="F3" i="1"/>
  <c r="E3" i="1"/>
  <c r="D3" i="1"/>
  <c r="C3" i="1"/>
  <c r="B3" i="1"/>
  <c r="A3" i="1"/>
  <c r="P2" i="1"/>
  <c r="N2" i="1"/>
  <c r="M2" i="1"/>
  <c r="L2" i="1"/>
  <c r="K2" i="1"/>
  <c r="J2" i="1"/>
  <c r="I2" i="1"/>
  <c r="H2" i="1"/>
  <c r="F2" i="1"/>
  <c r="E2" i="1"/>
  <c r="D2" i="1"/>
  <c r="C2" i="1"/>
  <c r="B2" i="1"/>
  <c r="A2" i="1"/>
  <c r="P132" i="1"/>
  <c r="N132" i="1"/>
  <c r="M132" i="1"/>
  <c r="L132" i="1"/>
  <c r="K132" i="1"/>
  <c r="J132" i="1"/>
  <c r="I132" i="1"/>
  <c r="H132" i="1"/>
  <c r="F132" i="1"/>
  <c r="E132" i="1"/>
  <c r="D132" i="1"/>
  <c r="C132" i="1"/>
  <c r="B132" i="1"/>
  <c r="A132" i="1"/>
  <c r="P131" i="1"/>
  <c r="N131" i="1"/>
  <c r="M131" i="1"/>
  <c r="L131" i="1"/>
  <c r="K131" i="1"/>
  <c r="J131" i="1"/>
  <c r="I131" i="1"/>
  <c r="H131" i="1"/>
  <c r="F131" i="1"/>
  <c r="E131" i="1"/>
  <c r="D131" i="1"/>
  <c r="C131" i="1"/>
  <c r="B131" i="1"/>
  <c r="A131" i="1"/>
  <c r="P130" i="1"/>
  <c r="N130" i="1"/>
  <c r="M130" i="1"/>
  <c r="L130" i="1"/>
  <c r="K130" i="1"/>
  <c r="J130" i="1"/>
  <c r="I130" i="1"/>
  <c r="H130" i="1"/>
  <c r="F130" i="1"/>
  <c r="E130" i="1"/>
  <c r="D130" i="1"/>
  <c r="C130" i="1"/>
  <c r="B130" i="1"/>
  <c r="A130" i="1"/>
  <c r="P129" i="1"/>
  <c r="N129" i="1"/>
  <c r="M129" i="1"/>
  <c r="L129" i="1"/>
  <c r="K129" i="1"/>
  <c r="J129" i="1"/>
  <c r="I129" i="1"/>
  <c r="G129" i="1" s="1"/>
  <c r="H129" i="1"/>
  <c r="F129" i="1"/>
  <c r="E129" i="1"/>
  <c r="D129" i="1"/>
  <c r="C129" i="1"/>
  <c r="B129" i="1"/>
  <c r="A129" i="1"/>
  <c r="P128" i="1"/>
  <c r="N128" i="1"/>
  <c r="M128" i="1"/>
  <c r="L128" i="1"/>
  <c r="K128" i="1"/>
  <c r="J128" i="1"/>
  <c r="I128" i="1"/>
  <c r="G128" i="1" s="1"/>
  <c r="H128" i="1"/>
  <c r="F128" i="1"/>
  <c r="E128" i="1"/>
  <c r="D128" i="1"/>
  <c r="C128" i="1"/>
  <c r="B128" i="1"/>
  <c r="A128" i="1"/>
  <c r="P127" i="1"/>
  <c r="N127" i="1"/>
  <c r="M127" i="1"/>
  <c r="L127" i="1"/>
  <c r="K127" i="1"/>
  <c r="J127" i="1"/>
  <c r="I127" i="1"/>
  <c r="H127" i="1"/>
  <c r="F127" i="1"/>
  <c r="E127" i="1"/>
  <c r="D127" i="1"/>
  <c r="C127" i="1"/>
  <c r="B127" i="1"/>
  <c r="A127" i="1"/>
  <c r="P126" i="1"/>
  <c r="N126" i="1"/>
  <c r="M126" i="1"/>
  <c r="L126" i="1"/>
  <c r="K126" i="1"/>
  <c r="J126" i="1"/>
  <c r="I126" i="1"/>
  <c r="H126" i="1"/>
  <c r="F126" i="1"/>
  <c r="E126" i="1"/>
  <c r="D126" i="1"/>
  <c r="C126" i="1"/>
  <c r="B126" i="1"/>
  <c r="A126" i="1"/>
  <c r="P125" i="1"/>
  <c r="N125" i="1"/>
  <c r="M125" i="1"/>
  <c r="L125" i="1"/>
  <c r="K125" i="1"/>
  <c r="J125" i="1"/>
  <c r="I125" i="1"/>
  <c r="H125" i="1"/>
  <c r="F125" i="1"/>
  <c r="E125" i="1"/>
  <c r="D125" i="1"/>
  <c r="C125" i="1"/>
  <c r="B125" i="1"/>
  <c r="A125" i="1"/>
  <c r="P124" i="1"/>
  <c r="N124" i="1"/>
  <c r="M124" i="1"/>
  <c r="L124" i="1"/>
  <c r="K124" i="1"/>
  <c r="J124" i="1"/>
  <c r="I124" i="1"/>
  <c r="H124" i="1"/>
  <c r="F124" i="1"/>
  <c r="E124" i="1"/>
  <c r="D124" i="1"/>
  <c r="C124" i="1"/>
  <c r="B124" i="1"/>
  <c r="A124" i="1"/>
  <c r="P123" i="1"/>
  <c r="N123" i="1"/>
  <c r="M123" i="1"/>
  <c r="L123" i="1"/>
  <c r="K123" i="1"/>
  <c r="J123" i="1"/>
  <c r="I123" i="1"/>
  <c r="G123" i="1" s="1"/>
  <c r="H123" i="1"/>
  <c r="F123" i="1"/>
  <c r="E123" i="1"/>
  <c r="D123" i="1"/>
  <c r="C123" i="1"/>
  <c r="B123" i="1"/>
  <c r="A123" i="1"/>
  <c r="P122" i="1"/>
  <c r="N122" i="1"/>
  <c r="M122" i="1"/>
  <c r="L122" i="1"/>
  <c r="K122" i="1"/>
  <c r="J122" i="1"/>
  <c r="I122" i="1"/>
  <c r="G122" i="1" s="1"/>
  <c r="H122" i="1"/>
  <c r="F122" i="1"/>
  <c r="E122" i="1"/>
  <c r="D122" i="1"/>
  <c r="C122" i="1"/>
  <c r="B122" i="1"/>
  <c r="A122" i="1"/>
  <c r="P121" i="1"/>
  <c r="N121" i="1"/>
  <c r="M121" i="1"/>
  <c r="L121" i="1"/>
  <c r="K121" i="1"/>
  <c r="J121" i="1"/>
  <c r="I121" i="1"/>
  <c r="H121" i="1"/>
  <c r="F121" i="1"/>
  <c r="E121" i="1"/>
  <c r="D121" i="1"/>
  <c r="C121" i="1"/>
  <c r="B121" i="1"/>
  <c r="A121" i="1"/>
  <c r="P120" i="1"/>
  <c r="N120" i="1"/>
  <c r="M120" i="1"/>
  <c r="L120" i="1"/>
  <c r="K120" i="1"/>
  <c r="J120" i="1"/>
  <c r="I120" i="1"/>
  <c r="H120" i="1"/>
  <c r="F120" i="1"/>
  <c r="E120" i="1"/>
  <c r="D120" i="1"/>
  <c r="C120" i="1"/>
  <c r="B120" i="1"/>
  <c r="A120" i="1"/>
  <c r="P119" i="1"/>
  <c r="N119" i="1"/>
  <c r="M119" i="1"/>
  <c r="L119" i="1"/>
  <c r="K119" i="1"/>
  <c r="J119" i="1"/>
  <c r="I119" i="1"/>
  <c r="H119" i="1"/>
  <c r="F119" i="1"/>
  <c r="E119" i="1"/>
  <c r="D119" i="1"/>
  <c r="C119" i="1"/>
  <c r="B119" i="1"/>
  <c r="A119" i="1"/>
  <c r="P118" i="1"/>
  <c r="N118" i="1"/>
  <c r="M118" i="1"/>
  <c r="L118" i="1"/>
  <c r="K118" i="1"/>
  <c r="J118" i="1"/>
  <c r="I118" i="1"/>
  <c r="H118" i="1"/>
  <c r="F118" i="1"/>
  <c r="E118" i="1"/>
  <c r="D118" i="1"/>
  <c r="C118" i="1"/>
  <c r="B118" i="1"/>
  <c r="A118" i="1"/>
  <c r="P117" i="1"/>
  <c r="N117" i="1"/>
  <c r="M117" i="1"/>
  <c r="L117" i="1"/>
  <c r="K117" i="1"/>
  <c r="J117" i="1"/>
  <c r="I117" i="1"/>
  <c r="G117" i="1" s="1"/>
  <c r="H117" i="1"/>
  <c r="F117" i="1"/>
  <c r="E117" i="1"/>
  <c r="D117" i="1"/>
  <c r="C117" i="1"/>
  <c r="B117" i="1"/>
  <c r="A117" i="1"/>
  <c r="P116" i="1"/>
  <c r="N116" i="1"/>
  <c r="M116" i="1"/>
  <c r="L116" i="1"/>
  <c r="K116" i="1"/>
  <c r="J116" i="1"/>
  <c r="I116" i="1"/>
  <c r="G116" i="1" s="1"/>
  <c r="H116" i="1"/>
  <c r="F116" i="1"/>
  <c r="E116" i="1"/>
  <c r="D116" i="1"/>
  <c r="C116" i="1"/>
  <c r="B116" i="1"/>
  <c r="A116" i="1"/>
  <c r="P115" i="1"/>
  <c r="N115" i="1"/>
  <c r="M115" i="1"/>
  <c r="L115" i="1"/>
  <c r="K115" i="1"/>
  <c r="J115" i="1"/>
  <c r="I115" i="1"/>
  <c r="H115" i="1"/>
  <c r="F115" i="1"/>
  <c r="E115" i="1"/>
  <c r="D115" i="1"/>
  <c r="C115" i="1"/>
  <c r="B115" i="1"/>
  <c r="A115" i="1"/>
  <c r="P114" i="1"/>
  <c r="N114" i="1"/>
  <c r="M114" i="1"/>
  <c r="L114" i="1"/>
  <c r="K114" i="1"/>
  <c r="J114" i="1"/>
  <c r="I114" i="1"/>
  <c r="H114" i="1"/>
  <c r="F114" i="1"/>
  <c r="E114" i="1"/>
  <c r="D114" i="1"/>
  <c r="C114" i="1"/>
  <c r="B114" i="1"/>
  <c r="A114" i="1"/>
  <c r="P113" i="1"/>
  <c r="N113" i="1"/>
  <c r="M113" i="1"/>
  <c r="L113" i="1"/>
  <c r="K113" i="1"/>
  <c r="J113" i="1"/>
  <c r="I113" i="1"/>
  <c r="H113" i="1"/>
  <c r="F113" i="1"/>
  <c r="E113" i="1"/>
  <c r="D113" i="1"/>
  <c r="C113" i="1"/>
  <c r="B113" i="1"/>
  <c r="A113" i="1"/>
  <c r="P112" i="1"/>
  <c r="N112" i="1"/>
  <c r="M112" i="1"/>
  <c r="L112" i="1"/>
  <c r="K112" i="1"/>
  <c r="J112" i="1"/>
  <c r="I112" i="1"/>
  <c r="H112" i="1"/>
  <c r="F112" i="1"/>
  <c r="E112" i="1"/>
  <c r="D112" i="1"/>
  <c r="C112" i="1"/>
  <c r="B112" i="1"/>
  <c r="A112" i="1"/>
  <c r="P111" i="1"/>
  <c r="N111" i="1"/>
  <c r="M111" i="1"/>
  <c r="L111" i="1"/>
  <c r="K111" i="1"/>
  <c r="J111" i="1"/>
  <c r="I111" i="1"/>
  <c r="G111" i="1" s="1"/>
  <c r="H111" i="1"/>
  <c r="F111" i="1"/>
  <c r="E111" i="1"/>
  <c r="D111" i="1"/>
  <c r="C111" i="1"/>
  <c r="B111" i="1"/>
  <c r="A111" i="1"/>
  <c r="P110" i="1"/>
  <c r="N110" i="1"/>
  <c r="M110" i="1"/>
  <c r="L110" i="1"/>
  <c r="K110" i="1"/>
  <c r="J110" i="1"/>
  <c r="I110" i="1"/>
  <c r="G110" i="1" s="1"/>
  <c r="H110" i="1"/>
  <c r="F110" i="1"/>
  <c r="E110" i="1"/>
  <c r="D110" i="1"/>
  <c r="C110" i="1"/>
  <c r="B110" i="1"/>
  <c r="A110" i="1"/>
  <c r="P109" i="1"/>
  <c r="N109" i="1"/>
  <c r="M109" i="1"/>
  <c r="L109" i="1"/>
  <c r="K109" i="1"/>
  <c r="J109" i="1"/>
  <c r="I109" i="1"/>
  <c r="H109" i="1"/>
  <c r="F109" i="1"/>
  <c r="E109" i="1"/>
  <c r="D109" i="1"/>
  <c r="C109" i="1"/>
  <c r="B109" i="1"/>
  <c r="A109" i="1"/>
  <c r="P108" i="1"/>
  <c r="N108" i="1"/>
  <c r="M108" i="1"/>
  <c r="L108" i="1"/>
  <c r="K108" i="1"/>
  <c r="J108" i="1"/>
  <c r="I108" i="1"/>
  <c r="H108" i="1"/>
  <c r="F108" i="1"/>
  <c r="E108" i="1"/>
  <c r="D108" i="1"/>
  <c r="C108" i="1"/>
  <c r="B108" i="1"/>
  <c r="A108" i="1"/>
  <c r="P107" i="1"/>
  <c r="N107" i="1"/>
  <c r="M107" i="1"/>
  <c r="L107" i="1"/>
  <c r="K107" i="1"/>
  <c r="J107" i="1"/>
  <c r="I107" i="1"/>
  <c r="H107" i="1"/>
  <c r="F107" i="1"/>
  <c r="E107" i="1"/>
  <c r="D107" i="1"/>
  <c r="C107" i="1"/>
  <c r="B107" i="1"/>
  <c r="A107" i="1"/>
  <c r="P106" i="1"/>
  <c r="N106" i="1"/>
  <c r="M106" i="1"/>
  <c r="L106" i="1"/>
  <c r="K106" i="1"/>
  <c r="J106" i="1"/>
  <c r="I106" i="1"/>
  <c r="H106" i="1"/>
  <c r="F106" i="1"/>
  <c r="E106" i="1"/>
  <c r="D106" i="1"/>
  <c r="C106" i="1"/>
  <c r="B106" i="1"/>
  <c r="A106" i="1"/>
  <c r="P105" i="1"/>
  <c r="N105" i="1"/>
  <c r="M105" i="1"/>
  <c r="L105" i="1"/>
  <c r="K105" i="1"/>
  <c r="J105" i="1"/>
  <c r="I105" i="1"/>
  <c r="G105" i="1" s="1"/>
  <c r="H105" i="1"/>
  <c r="F105" i="1"/>
  <c r="E105" i="1"/>
  <c r="D105" i="1"/>
  <c r="C105" i="1"/>
  <c r="B105" i="1"/>
  <c r="A105" i="1"/>
  <c r="P104" i="1"/>
  <c r="N104" i="1"/>
  <c r="M104" i="1"/>
  <c r="L104" i="1"/>
  <c r="K104" i="1"/>
  <c r="J104" i="1"/>
  <c r="I104" i="1"/>
  <c r="G104" i="1" s="1"/>
  <c r="H104" i="1"/>
  <c r="F104" i="1"/>
  <c r="E104" i="1"/>
  <c r="D104" i="1"/>
  <c r="C104" i="1"/>
  <c r="B104" i="1"/>
  <c r="A104" i="1"/>
  <c r="P103" i="1"/>
  <c r="N103" i="1"/>
  <c r="M103" i="1"/>
  <c r="L103" i="1"/>
  <c r="K103" i="1"/>
  <c r="J103" i="1"/>
  <c r="I103" i="1"/>
  <c r="H103" i="1"/>
  <c r="F103" i="1"/>
  <c r="E103" i="1"/>
  <c r="D103" i="1"/>
  <c r="C103" i="1"/>
  <c r="B103" i="1"/>
  <c r="A103" i="1"/>
  <c r="P102" i="1"/>
  <c r="N102" i="1"/>
  <c r="M102" i="1"/>
  <c r="L102" i="1"/>
  <c r="K102" i="1"/>
  <c r="J102" i="1"/>
  <c r="I102" i="1"/>
  <c r="H102" i="1"/>
  <c r="F102" i="1"/>
  <c r="E102" i="1"/>
  <c r="D102" i="1"/>
  <c r="C102" i="1"/>
  <c r="B102" i="1"/>
  <c r="A102" i="1"/>
  <c r="P101" i="1"/>
  <c r="N101" i="1"/>
  <c r="M101" i="1"/>
  <c r="L101" i="1"/>
  <c r="K101" i="1"/>
  <c r="J101" i="1"/>
  <c r="I101" i="1"/>
  <c r="H101" i="1"/>
  <c r="F101" i="1"/>
  <c r="E101" i="1"/>
  <c r="D101" i="1"/>
  <c r="C101" i="1"/>
  <c r="B101" i="1"/>
  <c r="A101" i="1"/>
  <c r="P100" i="1"/>
  <c r="N100" i="1"/>
  <c r="M100" i="1"/>
  <c r="L100" i="1"/>
  <c r="K100" i="1"/>
  <c r="J100" i="1"/>
  <c r="I100" i="1"/>
  <c r="H100" i="1"/>
  <c r="F100" i="1"/>
  <c r="E100" i="1"/>
  <c r="D100" i="1"/>
  <c r="C100" i="1"/>
  <c r="B100" i="1"/>
  <c r="A100" i="1"/>
  <c r="P99" i="1"/>
  <c r="N99" i="1"/>
  <c r="M99" i="1"/>
  <c r="L99" i="1"/>
  <c r="K99" i="1"/>
  <c r="J99" i="1"/>
  <c r="I99" i="1"/>
  <c r="G99" i="1" s="1"/>
  <c r="H99" i="1"/>
  <c r="F99" i="1"/>
  <c r="E99" i="1"/>
  <c r="D99" i="1"/>
  <c r="C99" i="1"/>
  <c r="B99" i="1"/>
  <c r="A99" i="1"/>
  <c r="P98" i="1"/>
  <c r="N98" i="1"/>
  <c r="M98" i="1"/>
  <c r="L98" i="1"/>
  <c r="K98" i="1"/>
  <c r="J98" i="1"/>
  <c r="I98" i="1"/>
  <c r="G98" i="1" s="1"/>
  <c r="H98" i="1"/>
  <c r="F98" i="1"/>
  <c r="E98" i="1"/>
  <c r="D98" i="1"/>
  <c r="C98" i="1"/>
  <c r="B98" i="1"/>
  <c r="A98" i="1"/>
  <c r="P97" i="1"/>
  <c r="N97" i="1"/>
  <c r="M97" i="1"/>
  <c r="L97" i="1"/>
  <c r="K97" i="1"/>
  <c r="J97" i="1"/>
  <c r="I97" i="1"/>
  <c r="H97" i="1"/>
  <c r="F97" i="1"/>
  <c r="E97" i="1"/>
  <c r="D97" i="1"/>
  <c r="C97" i="1"/>
  <c r="B97" i="1"/>
  <c r="A97" i="1"/>
  <c r="P96" i="1"/>
  <c r="N96" i="1"/>
  <c r="M96" i="1"/>
  <c r="L96" i="1"/>
  <c r="K96" i="1"/>
  <c r="J96" i="1"/>
  <c r="I96" i="1"/>
  <c r="H96" i="1"/>
  <c r="F96" i="1"/>
  <c r="E96" i="1"/>
  <c r="D96" i="1"/>
  <c r="C96" i="1"/>
  <c r="B96" i="1"/>
  <c r="A96" i="1"/>
  <c r="P95" i="1"/>
  <c r="N95" i="1"/>
  <c r="M95" i="1"/>
  <c r="L95" i="1"/>
  <c r="K95" i="1"/>
  <c r="J95" i="1"/>
  <c r="I95" i="1"/>
  <c r="H95" i="1"/>
  <c r="F95" i="1"/>
  <c r="E95" i="1"/>
  <c r="D95" i="1"/>
  <c r="C95" i="1"/>
  <c r="B95" i="1"/>
  <c r="A95" i="1"/>
  <c r="P94" i="1"/>
  <c r="N94" i="1"/>
  <c r="M94" i="1"/>
  <c r="L94" i="1"/>
  <c r="K94" i="1"/>
  <c r="J94" i="1"/>
  <c r="I94" i="1"/>
  <c r="H94" i="1"/>
  <c r="F94" i="1"/>
  <c r="E94" i="1"/>
  <c r="D94" i="1"/>
  <c r="C94" i="1"/>
  <c r="B94" i="1"/>
  <c r="A94" i="1"/>
  <c r="P93" i="1"/>
  <c r="N93" i="1"/>
  <c r="M93" i="1"/>
  <c r="L93" i="1"/>
  <c r="K93" i="1"/>
  <c r="J93" i="1"/>
  <c r="I93" i="1"/>
  <c r="G93" i="1" s="1"/>
  <c r="H93" i="1"/>
  <c r="F93" i="1"/>
  <c r="E93" i="1"/>
  <c r="D93" i="1"/>
  <c r="C93" i="1"/>
  <c r="B93" i="1"/>
  <c r="A93" i="1"/>
  <c r="P92" i="1"/>
  <c r="N92" i="1"/>
  <c r="M92" i="1"/>
  <c r="L92" i="1"/>
  <c r="K92" i="1"/>
  <c r="J92" i="1"/>
  <c r="I92" i="1"/>
  <c r="G92" i="1" s="1"/>
  <c r="H92" i="1"/>
  <c r="F92" i="1"/>
  <c r="E92" i="1"/>
  <c r="D92" i="1"/>
  <c r="C92" i="1"/>
  <c r="B92" i="1"/>
  <c r="A92" i="1"/>
  <c r="P91" i="1"/>
  <c r="N91" i="1"/>
  <c r="M91" i="1"/>
  <c r="L91" i="1"/>
  <c r="K91" i="1"/>
  <c r="J91" i="1"/>
  <c r="I91" i="1"/>
  <c r="H91" i="1"/>
  <c r="F91" i="1"/>
  <c r="E91" i="1"/>
  <c r="D91" i="1"/>
  <c r="C91" i="1"/>
  <c r="B91" i="1"/>
  <c r="A91" i="1"/>
  <c r="P90" i="1"/>
  <c r="N90" i="1"/>
  <c r="M90" i="1"/>
  <c r="L90" i="1"/>
  <c r="K90" i="1"/>
  <c r="J90" i="1"/>
  <c r="I90" i="1"/>
  <c r="H90" i="1"/>
  <c r="F90" i="1"/>
  <c r="E90" i="1"/>
  <c r="D90" i="1"/>
  <c r="C90" i="1"/>
  <c r="B90" i="1"/>
  <c r="A90" i="1"/>
  <c r="P89" i="1"/>
  <c r="N89" i="1"/>
  <c r="M89" i="1"/>
  <c r="L89" i="1"/>
  <c r="K89" i="1"/>
  <c r="J89" i="1"/>
  <c r="I89" i="1"/>
  <c r="H89" i="1"/>
  <c r="F89" i="1"/>
  <c r="E89" i="1"/>
  <c r="D89" i="1"/>
  <c r="C89" i="1"/>
  <c r="B89" i="1"/>
  <c r="A89" i="1"/>
  <c r="P88" i="1"/>
  <c r="N88" i="1"/>
  <c r="M88" i="1"/>
  <c r="L88" i="1"/>
  <c r="K88" i="1"/>
  <c r="J88" i="1"/>
  <c r="I88" i="1"/>
  <c r="H88" i="1"/>
  <c r="F88" i="1"/>
  <c r="E88" i="1"/>
  <c r="D88" i="1"/>
  <c r="C88" i="1"/>
  <c r="B88" i="1"/>
  <c r="A88" i="1"/>
  <c r="P87" i="1"/>
  <c r="N87" i="1"/>
  <c r="M87" i="1"/>
  <c r="L87" i="1"/>
  <c r="K87" i="1"/>
  <c r="J87" i="1"/>
  <c r="I87" i="1"/>
  <c r="G87" i="1" s="1"/>
  <c r="H87" i="1"/>
  <c r="F87" i="1"/>
  <c r="E87" i="1"/>
  <c r="D87" i="1"/>
  <c r="C87" i="1"/>
  <c r="B87" i="1"/>
  <c r="A87" i="1"/>
  <c r="P86" i="1"/>
  <c r="N86" i="1"/>
  <c r="M86" i="1"/>
  <c r="L86" i="1"/>
  <c r="K86" i="1"/>
  <c r="J86" i="1"/>
  <c r="I86" i="1"/>
  <c r="G86" i="1" s="1"/>
  <c r="H86" i="1"/>
  <c r="F86" i="1"/>
  <c r="E86" i="1"/>
  <c r="D86" i="1"/>
  <c r="C86" i="1"/>
  <c r="B86" i="1"/>
  <c r="A86" i="1"/>
  <c r="P85" i="1"/>
  <c r="N85" i="1"/>
  <c r="M85" i="1"/>
  <c r="L85" i="1"/>
  <c r="K85" i="1"/>
  <c r="J85" i="1"/>
  <c r="I85" i="1"/>
  <c r="H85" i="1"/>
  <c r="F85" i="1"/>
  <c r="E85" i="1"/>
  <c r="D85" i="1"/>
  <c r="C85" i="1"/>
  <c r="B85" i="1"/>
  <c r="A85" i="1"/>
  <c r="P84" i="1"/>
  <c r="N84" i="1"/>
  <c r="M84" i="1"/>
  <c r="L84" i="1"/>
  <c r="K84" i="1"/>
  <c r="J84" i="1"/>
  <c r="I84" i="1"/>
  <c r="H84" i="1"/>
  <c r="F84" i="1"/>
  <c r="E84" i="1"/>
  <c r="D84" i="1"/>
  <c r="C84" i="1"/>
  <c r="B84" i="1"/>
  <c r="A84" i="1"/>
  <c r="P83" i="1"/>
  <c r="N83" i="1"/>
  <c r="M83" i="1"/>
  <c r="L83" i="1"/>
  <c r="K83" i="1"/>
  <c r="J83" i="1"/>
  <c r="I83" i="1"/>
  <c r="H83" i="1"/>
  <c r="F83" i="1"/>
  <c r="E83" i="1"/>
  <c r="D83" i="1"/>
  <c r="C83" i="1"/>
  <c r="B83" i="1"/>
  <c r="A83" i="1"/>
  <c r="P82" i="1"/>
  <c r="N82" i="1"/>
  <c r="M82" i="1"/>
  <c r="L82" i="1"/>
  <c r="K82" i="1"/>
  <c r="J82" i="1"/>
  <c r="I82" i="1"/>
  <c r="H82" i="1"/>
  <c r="F82" i="1"/>
  <c r="E82" i="1"/>
  <c r="D82" i="1"/>
  <c r="C82" i="1"/>
  <c r="B82" i="1"/>
  <c r="A82" i="1"/>
  <c r="P81" i="1"/>
  <c r="N81" i="1"/>
  <c r="M81" i="1"/>
  <c r="L81" i="1"/>
  <c r="K81" i="1"/>
  <c r="J81" i="1"/>
  <c r="I81" i="1"/>
  <c r="G81" i="1" s="1"/>
  <c r="H81" i="1"/>
  <c r="F81" i="1"/>
  <c r="E81" i="1"/>
  <c r="D81" i="1"/>
  <c r="C81" i="1"/>
  <c r="B81" i="1"/>
  <c r="A81" i="1"/>
  <c r="P80" i="1"/>
  <c r="N80" i="1"/>
  <c r="M80" i="1"/>
  <c r="L80" i="1"/>
  <c r="K80" i="1"/>
  <c r="J80" i="1"/>
  <c r="I80" i="1"/>
  <c r="G80" i="1" s="1"/>
  <c r="H80" i="1"/>
  <c r="F80" i="1"/>
  <c r="E80" i="1"/>
  <c r="D80" i="1"/>
  <c r="C80" i="1"/>
  <c r="B80" i="1"/>
  <c r="A80" i="1"/>
  <c r="P79" i="1"/>
  <c r="N79" i="1"/>
  <c r="M79" i="1"/>
  <c r="L79" i="1"/>
  <c r="K79" i="1"/>
  <c r="J79" i="1"/>
  <c r="I79" i="1"/>
  <c r="G79" i="1" s="1"/>
  <c r="H79" i="1"/>
  <c r="F79" i="1"/>
  <c r="E79" i="1"/>
  <c r="D79" i="1"/>
  <c r="C79" i="1"/>
  <c r="B79" i="1"/>
  <c r="A79" i="1"/>
  <c r="P78" i="1"/>
  <c r="N78" i="1"/>
  <c r="M78" i="1"/>
  <c r="L78" i="1"/>
  <c r="K78" i="1"/>
  <c r="J78" i="1"/>
  <c r="I78" i="1"/>
  <c r="H78" i="1"/>
  <c r="F78" i="1"/>
  <c r="E78" i="1"/>
  <c r="D78" i="1"/>
  <c r="C78" i="1"/>
  <c r="B78" i="1"/>
  <c r="A78" i="1"/>
  <c r="P77" i="1"/>
  <c r="N77" i="1"/>
  <c r="M77" i="1"/>
  <c r="L77" i="1"/>
  <c r="K77" i="1"/>
  <c r="J77" i="1"/>
  <c r="I77" i="1"/>
  <c r="H77" i="1"/>
  <c r="F77" i="1"/>
  <c r="E77" i="1"/>
  <c r="D77" i="1"/>
  <c r="C77" i="1"/>
  <c r="B77" i="1"/>
  <c r="A77" i="1"/>
  <c r="P76" i="1"/>
  <c r="N76" i="1"/>
  <c r="M76" i="1"/>
  <c r="L76" i="1"/>
  <c r="K76" i="1"/>
  <c r="J76" i="1"/>
  <c r="I76" i="1"/>
  <c r="H76" i="1"/>
  <c r="F76" i="1"/>
  <c r="E76" i="1"/>
  <c r="D76" i="1"/>
  <c r="C76" i="1"/>
  <c r="B76" i="1"/>
  <c r="A76" i="1"/>
  <c r="P75" i="1"/>
  <c r="N75" i="1"/>
  <c r="M75" i="1"/>
  <c r="L75" i="1"/>
  <c r="K75" i="1"/>
  <c r="J75" i="1"/>
  <c r="I75" i="1"/>
  <c r="H75" i="1"/>
  <c r="F75" i="1"/>
  <c r="E75" i="1"/>
  <c r="D75" i="1"/>
  <c r="C75" i="1"/>
  <c r="B75" i="1"/>
  <c r="A75" i="1"/>
  <c r="P74" i="1"/>
  <c r="N74" i="1"/>
  <c r="M74" i="1"/>
  <c r="L74" i="1"/>
  <c r="K74" i="1"/>
  <c r="J74" i="1"/>
  <c r="I74" i="1"/>
  <c r="H74" i="1"/>
  <c r="F74" i="1"/>
  <c r="E74" i="1"/>
  <c r="D74" i="1"/>
  <c r="C74" i="1"/>
  <c r="B74" i="1"/>
  <c r="A74" i="1"/>
  <c r="P73" i="1"/>
  <c r="N73" i="1"/>
  <c r="M73" i="1"/>
  <c r="L73" i="1"/>
  <c r="K73" i="1"/>
  <c r="J73" i="1"/>
  <c r="I73" i="1"/>
  <c r="H73" i="1"/>
  <c r="F73" i="1"/>
  <c r="E73" i="1"/>
  <c r="D73" i="1"/>
  <c r="C73" i="1"/>
  <c r="B73" i="1"/>
  <c r="A73" i="1"/>
  <c r="P72" i="1"/>
  <c r="N72" i="1"/>
  <c r="M72" i="1"/>
  <c r="L72" i="1"/>
  <c r="K72" i="1"/>
  <c r="J72" i="1"/>
  <c r="I72" i="1"/>
  <c r="H72" i="1"/>
  <c r="F72" i="1"/>
  <c r="E72" i="1"/>
  <c r="D72" i="1"/>
  <c r="C72" i="1"/>
  <c r="B72" i="1"/>
  <c r="A72" i="1"/>
  <c r="P71" i="1"/>
  <c r="N71" i="1"/>
  <c r="M71" i="1"/>
  <c r="L71" i="1"/>
  <c r="K71" i="1"/>
  <c r="J71" i="1"/>
  <c r="I71" i="1"/>
  <c r="H71" i="1"/>
  <c r="F71" i="1"/>
  <c r="E71" i="1"/>
  <c r="D71" i="1"/>
  <c r="C71" i="1"/>
  <c r="B71" i="1"/>
  <c r="A71" i="1"/>
  <c r="G82" i="1" l="1"/>
  <c r="G88" i="1"/>
  <c r="G94" i="1"/>
  <c r="G100" i="1"/>
  <c r="G106" i="1"/>
  <c r="G112" i="1"/>
  <c r="G118" i="1"/>
  <c r="G124" i="1"/>
  <c r="G130" i="1"/>
  <c r="G5" i="1"/>
  <c r="G11" i="1"/>
  <c r="G17" i="1"/>
  <c r="G78" i="1"/>
  <c r="G84" i="1"/>
  <c r="G96" i="1"/>
  <c r="G102" i="1"/>
  <c r="G108" i="1"/>
  <c r="G114" i="1"/>
  <c r="G120" i="1"/>
  <c r="G7" i="1"/>
  <c r="G13" i="1"/>
  <c r="G19" i="1"/>
  <c r="G25" i="1"/>
  <c r="G31" i="1"/>
  <c r="G37" i="1"/>
  <c r="G43" i="1"/>
  <c r="G49" i="1"/>
  <c r="G55" i="1"/>
  <c r="G61" i="1"/>
  <c r="G67" i="1"/>
  <c r="G23" i="1"/>
  <c r="G29" i="1"/>
  <c r="G35" i="1"/>
  <c r="G41" i="1"/>
  <c r="G71" i="1"/>
  <c r="G73" i="1"/>
  <c r="G74" i="1"/>
  <c r="G75" i="1"/>
  <c r="G47" i="1"/>
  <c r="G53" i="1"/>
  <c r="G59" i="1"/>
  <c r="G77" i="1"/>
  <c r="G83" i="1"/>
  <c r="G89" i="1"/>
  <c r="G95" i="1"/>
  <c r="G101" i="1"/>
  <c r="G66" i="1"/>
  <c r="G72" i="1"/>
  <c r="G65" i="1"/>
  <c r="G107" i="1"/>
  <c r="G113" i="1"/>
  <c r="G119" i="1"/>
  <c r="G125" i="1"/>
  <c r="G131" i="1"/>
  <c r="G6" i="1"/>
  <c r="G12" i="1"/>
  <c r="G18" i="1"/>
  <c r="G24" i="1"/>
  <c r="G30" i="1"/>
  <c r="G36" i="1"/>
  <c r="G42" i="1"/>
  <c r="G48" i="1"/>
  <c r="G54" i="1"/>
  <c r="G60" i="1"/>
  <c r="G90" i="1"/>
  <c r="G126" i="1"/>
  <c r="G132" i="1"/>
  <c r="G76" i="1"/>
  <c r="G85" i="1"/>
  <c r="G91" i="1"/>
  <c r="G97" i="1"/>
  <c r="G103" i="1"/>
  <c r="G109" i="1"/>
  <c r="G115" i="1"/>
  <c r="G121" i="1"/>
  <c r="G127" i="1"/>
  <c r="G2" i="1"/>
  <c r="G8" i="1"/>
  <c r="G14" i="1"/>
  <c r="G20" i="1"/>
  <c r="O70" i="1" l="1"/>
  <c r="O67" i="1"/>
  <c r="O64" i="1"/>
  <c r="O61" i="1"/>
  <c r="O58" i="1"/>
  <c r="O55" i="1"/>
  <c r="O52" i="1"/>
  <c r="O49" i="1"/>
  <c r="O46" i="1"/>
  <c r="O43" i="1"/>
  <c r="O40" i="1"/>
  <c r="O37" i="1"/>
  <c r="O34" i="1"/>
  <c r="O31" i="1"/>
  <c r="O28" i="1"/>
  <c r="O25" i="1"/>
  <c r="O22" i="1"/>
  <c r="O19" i="1"/>
  <c r="O16" i="1"/>
  <c r="O13" i="1"/>
  <c r="O10" i="1"/>
  <c r="O7" i="1"/>
  <c r="O4" i="1"/>
  <c r="O132" i="1"/>
  <c r="O129" i="1"/>
  <c r="O126" i="1"/>
  <c r="O123" i="1"/>
  <c r="O120" i="1"/>
  <c r="O117" i="1"/>
  <c r="O114" i="1"/>
  <c r="O111" i="1"/>
  <c r="O108" i="1"/>
  <c r="O105" i="1"/>
  <c r="O102" i="1"/>
  <c r="O99" i="1"/>
  <c r="O96" i="1"/>
  <c r="O93" i="1"/>
  <c r="O90" i="1"/>
  <c r="O87" i="1"/>
  <c r="O84" i="1"/>
  <c r="O81" i="1"/>
  <c r="O69" i="1"/>
  <c r="O66" i="1"/>
  <c r="O63" i="1"/>
  <c r="O60" i="1"/>
  <c r="O57" i="1"/>
  <c r="O54" i="1"/>
  <c r="O51" i="1"/>
  <c r="O48" i="1"/>
  <c r="O45" i="1"/>
  <c r="O42" i="1"/>
  <c r="O39" i="1"/>
  <c r="O36" i="1"/>
  <c r="O33" i="1"/>
  <c r="O30" i="1"/>
  <c r="O27" i="1"/>
  <c r="O24" i="1"/>
  <c r="O21" i="1"/>
  <c r="O18" i="1"/>
  <c r="O15" i="1"/>
  <c r="O12" i="1"/>
  <c r="O9" i="1"/>
  <c r="O6" i="1"/>
  <c r="O3" i="1"/>
  <c r="O131" i="1"/>
  <c r="O128" i="1"/>
  <c r="O125" i="1"/>
  <c r="O122" i="1"/>
  <c r="O119" i="1"/>
  <c r="O116" i="1"/>
  <c r="O113" i="1"/>
  <c r="O110" i="1"/>
  <c r="O107" i="1"/>
  <c r="O104" i="1"/>
  <c r="O101" i="1"/>
  <c r="O98" i="1"/>
  <c r="O95" i="1"/>
  <c r="O92" i="1"/>
  <c r="O89" i="1"/>
  <c r="O86" i="1"/>
  <c r="O83" i="1"/>
  <c r="O80" i="1"/>
  <c r="O77" i="1"/>
  <c r="O74" i="1"/>
  <c r="O68" i="1"/>
  <c r="O65" i="1"/>
  <c r="O62" i="1"/>
  <c r="O59" i="1"/>
  <c r="O56" i="1"/>
  <c r="O53" i="1"/>
  <c r="O50" i="1"/>
  <c r="O47" i="1"/>
  <c r="O44" i="1"/>
  <c r="O41" i="1"/>
  <c r="O38" i="1"/>
  <c r="O35" i="1"/>
  <c r="O32" i="1"/>
  <c r="O29" i="1"/>
  <c r="O26" i="1"/>
  <c r="O23" i="1"/>
  <c r="O20" i="1"/>
  <c r="O17" i="1"/>
  <c r="O14" i="1"/>
  <c r="O11" i="1"/>
  <c r="O8" i="1"/>
  <c r="O5" i="1"/>
  <c r="O2" i="1"/>
  <c r="O130" i="1"/>
  <c r="O127" i="1"/>
  <c r="O124" i="1"/>
  <c r="O121" i="1"/>
  <c r="O118" i="1"/>
  <c r="O115" i="1"/>
  <c r="O112" i="1"/>
  <c r="O109" i="1"/>
  <c r="O106" i="1"/>
  <c r="O103" i="1"/>
  <c r="O100" i="1"/>
  <c r="O97" i="1"/>
  <c r="O94" i="1"/>
  <c r="O91" i="1"/>
  <c r="O88" i="1"/>
  <c r="O85" i="1"/>
  <c r="O82" i="1"/>
  <c r="O78" i="1"/>
  <c r="O71" i="1"/>
  <c r="O75" i="1"/>
  <c r="O76" i="1"/>
  <c r="O73" i="1"/>
  <c r="O72" i="1"/>
  <c r="O79" i="1"/>
</calcChain>
</file>

<file path=xl/sharedStrings.xml><?xml version="1.0" encoding="utf-8"?>
<sst xmlns="http://schemas.openxmlformats.org/spreadsheetml/2006/main" count="7408" uniqueCount="3876">
  <si>
    <t>Identifier</t>
  </si>
  <si>
    <t>Title</t>
  </si>
  <si>
    <t>Description</t>
  </si>
  <si>
    <t>Currency</t>
  </si>
  <si>
    <t>Amount Awarded</t>
  </si>
  <si>
    <t>Award Date</t>
  </si>
  <si>
    <t>Recipient Org:Identifier</t>
  </si>
  <si>
    <t>Recipient Org:Name</t>
  </si>
  <si>
    <t>Recipient Org:Charity Number</t>
  </si>
  <si>
    <t>Recipient Org:Company Number</t>
  </si>
  <si>
    <t>Recipient Org:Postal Code</t>
  </si>
  <si>
    <t>Funding Org:Identifier</t>
  </si>
  <si>
    <t>Funding Org:Name</t>
  </si>
  <si>
    <t>Grant Programme:Title</t>
  </si>
  <si>
    <t>Last modified</t>
  </si>
  <si>
    <t>Data Source</t>
  </si>
  <si>
    <t>360G-YBSCF-500</t>
  </si>
  <si>
    <t>Grant to St Barnabas Hospice Trust (Lincolnshire)</t>
  </si>
  <si>
    <t>Funding for comfort bags</t>
  </si>
  <si>
    <t>GBP</t>
  </si>
  <si>
    <t>GB-CHC-1053814</t>
  </si>
  <si>
    <t>St Barnabas Hospice Trust (Lincolnshire)</t>
  </si>
  <si>
    <t>03166056</t>
  </si>
  <si>
    <t>LN2 1RE</t>
  </si>
  <si>
    <t>GB-CHC-1069082</t>
  </si>
  <si>
    <t>Yorkshire Building Society Charitable Foundation</t>
  </si>
  <si>
    <t>Yorkshire Building Society Charitable Foundation Small Change Big Difference Fund</t>
  </si>
  <si>
    <t>https://www.ybs.co.uk/your-society/charitable-foundation</t>
  </si>
  <si>
    <t>360G-YBSCF-501</t>
  </si>
  <si>
    <t>Grant to Welcome House</t>
  </si>
  <si>
    <t>Funding for toiletries</t>
  </si>
  <si>
    <t>GB-CHC-1189399</t>
  </si>
  <si>
    <t>Welcome House</t>
  </si>
  <si>
    <t/>
  </si>
  <si>
    <t>HU2 8HU</t>
  </si>
  <si>
    <t>360G-YBSCF-502</t>
  </si>
  <si>
    <t>Grant to Riding for the Disabled Moray</t>
  </si>
  <si>
    <t>Funding for chairs</t>
  </si>
  <si>
    <t>GB-SC-SC010025</t>
  </si>
  <si>
    <t>Riding for the Disabled Moray</t>
  </si>
  <si>
    <t>SC010025</t>
  </si>
  <si>
    <t>IV30 8NQ</t>
  </si>
  <si>
    <t>360G-YBSCF-503</t>
  </si>
  <si>
    <t>Grant to SUTTON BRIDGE COMMUNITY LARDER</t>
  </si>
  <si>
    <t>Funding for food hampers</t>
  </si>
  <si>
    <t>GB-CHC-1191677</t>
  </si>
  <si>
    <t>SUTTON BRIDGE COMMUNITY LARDER</t>
  </si>
  <si>
    <t>PE12 9UN</t>
  </si>
  <si>
    <t>360G-YBSCF-504</t>
  </si>
  <si>
    <t>Grant to The Archie Foundation</t>
  </si>
  <si>
    <t>Funding for toiletries and clothing</t>
  </si>
  <si>
    <t>GB-SC-SC039521</t>
  </si>
  <si>
    <t>The Archie Foundation</t>
  </si>
  <si>
    <t>SC039521</t>
  </si>
  <si>
    <t>AB25 2ZG</t>
  </si>
  <si>
    <t>360G-YBSCF-505</t>
  </si>
  <si>
    <t>Grant to Prince &amp; Princess Of Wales Hospice, (The)</t>
  </si>
  <si>
    <t>Funding for pulse oximeters and blood pressure monitors</t>
  </si>
  <si>
    <t>GB-SC-SC012372</t>
  </si>
  <si>
    <t>Prince &amp; Princess Of Wales Hospice, (The)</t>
  </si>
  <si>
    <t>SC012372</t>
  </si>
  <si>
    <t>G41 5BW</t>
  </si>
  <si>
    <t>360G-YBSCF-508</t>
  </si>
  <si>
    <t>Grant to BEXHILL FOODBANK</t>
  </si>
  <si>
    <t>Funding for food</t>
  </si>
  <si>
    <t>GB-CHC-1110522</t>
  </si>
  <si>
    <t>BEXHILL FOODBANK</t>
  </si>
  <si>
    <t>05434524</t>
  </si>
  <si>
    <t>SP2 7HL</t>
  </si>
  <si>
    <t>360G-YBSCF-509</t>
  </si>
  <si>
    <t>Grant to DARTMOUTH CARING</t>
  </si>
  <si>
    <t>Funding for multimedia players</t>
  </si>
  <si>
    <t>GB-CHC-900226</t>
  </si>
  <si>
    <t>DARTMOUTH CARING</t>
  </si>
  <si>
    <t>TQ6 9RT</t>
  </si>
  <si>
    <t>360G-YBSCF-510</t>
  </si>
  <si>
    <t>Grant to PLYMOUTH HOSPITALS GENERAL CHARITY AND OTHER RELATED CHARITIES</t>
  </si>
  <si>
    <t>Funding for a bubble wall</t>
  </si>
  <si>
    <t>GB-CHC-1048679</t>
  </si>
  <si>
    <t>PLYMOUTH HOSPITALS GENERAL CHARITY AND OTHER RELATED CHARITIES</t>
  </si>
  <si>
    <t>PL6 8DH</t>
  </si>
  <si>
    <t>360G-YBSCF-511</t>
  </si>
  <si>
    <t>Grant to Clackmannanshire Women's Aid</t>
  </si>
  <si>
    <t>Funding for  personal alarms</t>
  </si>
  <si>
    <t>GB-SC-SC046907</t>
  </si>
  <si>
    <t>Clackmannanshire Women's Aid</t>
  </si>
  <si>
    <t>SC046907</t>
  </si>
  <si>
    <t>FK10 2AS</t>
  </si>
  <si>
    <t>360G-YBSCF-512</t>
  </si>
  <si>
    <t>Grant to PEMBROKESHIRE CANCER SUPPORT GROUP</t>
  </si>
  <si>
    <t>Funding for a reclining chair</t>
  </si>
  <si>
    <t>GB-CHC-1049763</t>
  </si>
  <si>
    <t>PEMBROKESHIRE CANCER SUPPORT GROUP</t>
  </si>
  <si>
    <t>SA72 6JE</t>
  </si>
  <si>
    <t>360G-YBSCF-513</t>
  </si>
  <si>
    <t>Grant to Street Friends Helping People In Need Limited, SC051997</t>
  </si>
  <si>
    <t>GB-SC-SC051997</t>
  </si>
  <si>
    <t>Street Friends Helping People In Need Limited, SC051997</t>
  </si>
  <si>
    <t>SC051997</t>
  </si>
  <si>
    <t>AB11 5DB</t>
  </si>
  <si>
    <t>360G-YBSCF-514</t>
  </si>
  <si>
    <t>Grant to Play Alloa</t>
  </si>
  <si>
    <t>Funding for sensory and outdoor toys</t>
  </si>
  <si>
    <t>GB-SC-SC023344</t>
  </si>
  <si>
    <t>Play Alloa</t>
  </si>
  <si>
    <t>SC023344</t>
  </si>
  <si>
    <t>FK10 1AN</t>
  </si>
  <si>
    <t>360G-YBSCF-515</t>
  </si>
  <si>
    <t>Grant to Sistema Scotland</t>
  </si>
  <si>
    <t>Funding for hot meals</t>
  </si>
  <si>
    <t>GB-SC-SC039119</t>
  </si>
  <si>
    <t>Sistema Scotland</t>
  </si>
  <si>
    <t>SC039119</t>
  </si>
  <si>
    <t>FK8 1RD</t>
  </si>
  <si>
    <t>360G-YBSCF-516</t>
  </si>
  <si>
    <t>Grant to Gynaecology Cancer Research Fund</t>
  </si>
  <si>
    <t>Funding for translations</t>
  </si>
  <si>
    <t>GB-CHC-1091708</t>
  </si>
  <si>
    <t>Gynaecology Cancer Research Fund</t>
  </si>
  <si>
    <t>04370087</t>
  </si>
  <si>
    <t>SE1 1SZ</t>
  </si>
  <si>
    <t>360G-YBSCF-517</t>
  </si>
  <si>
    <t>Grant to East Yorkshire Food Bank</t>
  </si>
  <si>
    <t>Funding for a pallet truck</t>
  </si>
  <si>
    <t>GB-CHC-1167071</t>
  </si>
  <si>
    <t>East Yorkshire Food Bank</t>
  </si>
  <si>
    <t>HU17 8DY</t>
  </si>
  <si>
    <t>360G-YBSCF-518</t>
  </si>
  <si>
    <t>Grant to Helm Training Limited</t>
  </si>
  <si>
    <t>Funding for self-care kits</t>
  </si>
  <si>
    <t>GB-SC-SC008580</t>
  </si>
  <si>
    <t>Helm Training Limited</t>
  </si>
  <si>
    <t>SC008580</t>
  </si>
  <si>
    <t>DD1 2EY</t>
  </si>
  <si>
    <t>360G-YBSCF-519</t>
  </si>
  <si>
    <t>Grant to Start-Up Stirling</t>
  </si>
  <si>
    <t>GB-SC-SC035477</t>
  </si>
  <si>
    <t>Start-Up Stirling</t>
  </si>
  <si>
    <t>SC035477</t>
  </si>
  <si>
    <t>FK7 7SP</t>
  </si>
  <si>
    <t>360G-YBSCF-521</t>
  </si>
  <si>
    <t>Grant to Henshaws Society for Blind People</t>
  </si>
  <si>
    <t>Funding for licenses</t>
  </si>
  <si>
    <t>GB-CHC-221888</t>
  </si>
  <si>
    <t>Henshaws Society for Blind People</t>
  </si>
  <si>
    <t>M32 0FP</t>
  </si>
  <si>
    <t>360G-YBSCF-522</t>
  </si>
  <si>
    <t>Grant to PAUL SARTORI FOUNDATION LIMITED</t>
  </si>
  <si>
    <t>Funding for mattress infills and cupboards</t>
  </si>
  <si>
    <t>GB-CHC-513079</t>
  </si>
  <si>
    <t>PAUL SARTORI FOUNDATION LIMITED</t>
  </si>
  <si>
    <t>01660450</t>
  </si>
  <si>
    <t>SA61 1RP</t>
  </si>
  <si>
    <t>360G-YBSCF-523</t>
  </si>
  <si>
    <t>Grant to ACTION ON PAIN</t>
  </si>
  <si>
    <t>Funding for tens machines</t>
  </si>
  <si>
    <t>GB-CHC-1088789</t>
  </si>
  <si>
    <t>ACTION ON PAIN</t>
  </si>
  <si>
    <t>PE34 4JG</t>
  </si>
  <si>
    <t>360G-YBSCF-524</t>
  </si>
  <si>
    <t>Grant to Swansea Music Art Digital CIO</t>
  </si>
  <si>
    <t>Funding for a new computer</t>
  </si>
  <si>
    <t>GB-CHC-1190983</t>
  </si>
  <si>
    <t>Swansea Music Art Digital CIO</t>
  </si>
  <si>
    <t>SA1 1NN</t>
  </si>
  <si>
    <t>360G-YBSCF-525</t>
  </si>
  <si>
    <t>Grant to THE ENVIRONMENT CENTRE LTD</t>
  </si>
  <si>
    <t>Funding for home efficiency assessments</t>
  </si>
  <si>
    <t>GB-CHC-1039378</t>
  </si>
  <si>
    <t>THE ENVIRONMENT CENTRE LTD</t>
  </si>
  <si>
    <t>02929729</t>
  </si>
  <si>
    <t>SA1 1RY</t>
  </si>
  <si>
    <t>360G-YBSCF-526</t>
  </si>
  <si>
    <t>Grant to FALMOUTH COMMUNITY PRESCHOOL (THE CRYPT)</t>
  </si>
  <si>
    <t>Funding for play/ learning equipment</t>
  </si>
  <si>
    <t>GB-CHC-1031570</t>
  </si>
  <si>
    <t>FALMOUTH COMMUNITY PRESCHOOL (THE CRYPT)</t>
  </si>
  <si>
    <t>TR11 3PR</t>
  </si>
  <si>
    <t>360G-YBSCF-527</t>
  </si>
  <si>
    <t>Grant to Shettleston Community Growing Project</t>
  </si>
  <si>
    <t>Funding for fruit trees and plants</t>
  </si>
  <si>
    <t>GB-SC-SC045278</t>
  </si>
  <si>
    <t>Shettleston Community Growing Project</t>
  </si>
  <si>
    <t>SC045278</t>
  </si>
  <si>
    <t>G32 7XR</t>
  </si>
  <si>
    <t>360G-YBSCF-528</t>
  </si>
  <si>
    <t>Grant to CALDERDALE LIGHTHOUSE</t>
  </si>
  <si>
    <t>Funding for safety gates</t>
  </si>
  <si>
    <t>GB-CHC-1184353</t>
  </si>
  <si>
    <t>CALDERDALE LIGHTHOUSE</t>
  </si>
  <si>
    <t>HX3 6SN</t>
  </si>
  <si>
    <t>360G-YBSCF-529</t>
  </si>
  <si>
    <t>Grant to FINDING RAINBOWS</t>
  </si>
  <si>
    <t>Funding for furnishings</t>
  </si>
  <si>
    <t>GB-CHC-1180293</t>
  </si>
  <si>
    <t>FINDING RAINBOWS</t>
  </si>
  <si>
    <t>OL6 6BY</t>
  </si>
  <si>
    <t>360G-YBSCF-530</t>
  </si>
  <si>
    <t>Grant to Greenock Medical Aid Society</t>
  </si>
  <si>
    <t>Funding for a lifting aid</t>
  </si>
  <si>
    <t>GB-SC-SC004538</t>
  </si>
  <si>
    <t>Greenock Medical Aid Society</t>
  </si>
  <si>
    <t>SC004538</t>
  </si>
  <si>
    <t>PA16 7RA</t>
  </si>
  <si>
    <t>360G-YBSCF-531</t>
  </si>
  <si>
    <t>Grant to Action for Autism and Asperger's Barnsley (AFAAB)</t>
  </si>
  <si>
    <t>Funding for art supplies and games</t>
  </si>
  <si>
    <t>GB-CHC-1197465</t>
  </si>
  <si>
    <t>Action for Autism and Asperger's Barnsley (AFAAB)</t>
  </si>
  <si>
    <t>S70 2AH</t>
  </si>
  <si>
    <t>360G-YBSCF-532</t>
  </si>
  <si>
    <t>Grant to Action In Mind</t>
  </si>
  <si>
    <t>Funding for art classes and materials</t>
  </si>
  <si>
    <t>GB-SC-SC016267</t>
  </si>
  <si>
    <t>Action In Mind</t>
  </si>
  <si>
    <t>SC016267</t>
  </si>
  <si>
    <t>FK8 1UR</t>
  </si>
  <si>
    <t>360G-YBSCF-533</t>
  </si>
  <si>
    <t>Grant to Galloway's Society for the Blind</t>
  </si>
  <si>
    <t>Funding for essentials packs</t>
  </si>
  <si>
    <t>GB-CHC-526088</t>
  </si>
  <si>
    <t>Galloway's Society for the Blind</t>
  </si>
  <si>
    <t>PR1 0LS</t>
  </si>
  <si>
    <t>360G-YBSCF-534</t>
  </si>
  <si>
    <t>Grant to Sue Ryder - Thorpe Hall Hospice</t>
  </si>
  <si>
    <t>Funding for a syringe driver</t>
  </si>
  <si>
    <t>GB-CHC-1052076</t>
  </si>
  <si>
    <t>Sue Ryder - Thorpe Hall Hospice</t>
  </si>
  <si>
    <t>00943228</t>
  </si>
  <si>
    <t>CO10 2ED</t>
  </si>
  <si>
    <t>360G-YBSCF-535</t>
  </si>
  <si>
    <t>Grant to EAST DUNBARTONSHIRE WOMENS AID SCIO</t>
  </si>
  <si>
    <t>Funding for defibrillators</t>
  </si>
  <si>
    <t>GB-SC-SC047155</t>
  </si>
  <si>
    <t>EAST DUNBARTONSHIRE WOMENS AID SCIO</t>
  </si>
  <si>
    <t>SC047155</t>
  </si>
  <si>
    <t>G66 1XF</t>
  </si>
  <si>
    <t>360G-YBSCF-536</t>
  </si>
  <si>
    <t>Grant to Fortalice Limited</t>
  </si>
  <si>
    <t>GB-CHC-1124031</t>
  </si>
  <si>
    <t>Fortalice Limited</t>
  </si>
  <si>
    <t>06517841</t>
  </si>
  <si>
    <t>BL2 1HT</t>
  </si>
  <si>
    <t>360G-YBSCF-537</t>
  </si>
  <si>
    <t>Grant to St Wilfrid's Hospice (South Coast) Limited</t>
  </si>
  <si>
    <t>GB-CHC-281963</t>
  </si>
  <si>
    <t>St Wilfrid's Hospice (South Coast) Limited</t>
  </si>
  <si>
    <t>01562110</t>
  </si>
  <si>
    <t>PO18 8QB</t>
  </si>
  <si>
    <t>360G-YBSCF-538</t>
  </si>
  <si>
    <t>Grant to PCC St George's Church</t>
  </si>
  <si>
    <t>360G-YBSCF-Org-PCC-St-George's-Church</t>
  </si>
  <si>
    <t>PCC St George's Church</t>
  </si>
  <si>
    <t>360G-YBSCF-539</t>
  </si>
  <si>
    <t>Grant to Ashgate Hospicecare</t>
  </si>
  <si>
    <t>Funding for wheelchairs</t>
  </si>
  <si>
    <t>GB-CHC-700636</t>
  </si>
  <si>
    <t>Ashgate Hospicecare</t>
  </si>
  <si>
    <t>02263980</t>
  </si>
  <si>
    <t>S42 7JD</t>
  </si>
  <si>
    <t>360G-YBSCF-540</t>
  </si>
  <si>
    <t>Grant to BAY SEARCH AND RESCUE</t>
  </si>
  <si>
    <t>Funding for equipment</t>
  </si>
  <si>
    <t>GB-CHC-1090880</t>
  </si>
  <si>
    <t>BAY SEARCH AND RESCUE</t>
  </si>
  <si>
    <t>04329355</t>
  </si>
  <si>
    <t>LA8 8DF</t>
  </si>
  <si>
    <t>360G-YBSCF-541</t>
  </si>
  <si>
    <t>Grant to The Build Charity</t>
  </si>
  <si>
    <t>Funding for fishing gear</t>
  </si>
  <si>
    <t>GB-CHC-1147395</t>
  </si>
  <si>
    <t>The Build Charity</t>
  </si>
  <si>
    <t>08069610</t>
  </si>
  <si>
    <t>NR2 4SE</t>
  </si>
  <si>
    <t>360G-YBSCF-542</t>
  </si>
  <si>
    <t>Grant to Equi-Power Central Scotland RDA SCIO</t>
  </si>
  <si>
    <t>GB-SC-SC045949</t>
  </si>
  <si>
    <t>Equi-Power Central Scotland RDA SCIO</t>
  </si>
  <si>
    <t>SC045949</t>
  </si>
  <si>
    <t>FK2 8RY</t>
  </si>
  <si>
    <t>360G-YBSCF-543</t>
  </si>
  <si>
    <t>Grant to The Hygiene Bank (Medway Project)</t>
  </si>
  <si>
    <t>Funding for hygiene packs</t>
  </si>
  <si>
    <t>GB-CHC-1181267</t>
  </si>
  <si>
    <t>The Hygiene Bank (Medway Project)</t>
  </si>
  <si>
    <t>EC4N 8AF</t>
  </si>
  <si>
    <t>360G-YBSCF-544</t>
  </si>
  <si>
    <t>Grant to The Candlelighters Trust</t>
  </si>
  <si>
    <t>Funding for birthday boxes</t>
  </si>
  <si>
    <t>GB-CHC-1045077</t>
  </si>
  <si>
    <t>The Candlelighters Trust</t>
  </si>
  <si>
    <t>03020552</t>
  </si>
  <si>
    <t>LS3 1AD</t>
  </si>
  <si>
    <t>360G-YBSCF-545</t>
  </si>
  <si>
    <t>Grant to TLC Befriending Aberdeen</t>
  </si>
  <si>
    <t>Funding for volunteer training</t>
  </si>
  <si>
    <t>GB-SC-SC042674</t>
  </si>
  <si>
    <t>TLC Befriending Aberdeen</t>
  </si>
  <si>
    <t>SC042674</t>
  </si>
  <si>
    <t>AB11 5QN</t>
  </si>
  <si>
    <t>360G-YBSCF-546</t>
  </si>
  <si>
    <t>Grant to Primrose Community Trust</t>
  </si>
  <si>
    <t>Funding for educational games</t>
  </si>
  <si>
    <t>GB-SC-SC051088</t>
  </si>
  <si>
    <t>Primrose Community Trust</t>
  </si>
  <si>
    <t>SC051088</t>
  </si>
  <si>
    <t>KY4 8DF</t>
  </si>
  <si>
    <t>360G-YBSCF-547</t>
  </si>
  <si>
    <t>Grant to BUCKENHAM HOUSE GROUP RIDING FOR THE DISABLED ASSOCIATION</t>
  </si>
  <si>
    <t>GB-CHC-1074210</t>
  </si>
  <si>
    <t>BUCKENHAM HOUSE GROUP RIDING FOR THE DISABLED ASSOCIATION</t>
  </si>
  <si>
    <t>IP22 2SW</t>
  </si>
  <si>
    <t>360G-YBSCF-548</t>
  </si>
  <si>
    <t>Grant to Oakleaf Enterprise</t>
  </si>
  <si>
    <t>Funding for counselling</t>
  </si>
  <si>
    <t>GB-CHC-1064524</t>
  </si>
  <si>
    <t>Oakleaf Enterprise</t>
  </si>
  <si>
    <t>03388671</t>
  </si>
  <si>
    <t>GU1 4UQ</t>
  </si>
  <si>
    <t>360G-YBSCF-549</t>
  </si>
  <si>
    <t>Grant to Gorleston National Coastwatch</t>
  </si>
  <si>
    <t>Funding for anti-glare blinds</t>
  </si>
  <si>
    <t>GB-CHC-1159975</t>
  </si>
  <si>
    <t>Gorleston National Coastwatch</t>
  </si>
  <si>
    <t>PL14 4AB</t>
  </si>
  <si>
    <t>360G-YBSCF-550</t>
  </si>
  <si>
    <t>Grant to Jasmine's legacy of dreams</t>
  </si>
  <si>
    <t>Funding for a fridge</t>
  </si>
  <si>
    <t>GB-CHC-1196929</t>
  </si>
  <si>
    <t>Jasmine's legacy of dreams</t>
  </si>
  <si>
    <t>LE12 5NP</t>
  </si>
  <si>
    <t>360G-YBSCF-551</t>
  </si>
  <si>
    <t>Grant to The Family Haven</t>
  </si>
  <si>
    <t>Funding for classes</t>
  </si>
  <si>
    <t>GB-CHC-1088622</t>
  </si>
  <si>
    <t>The Family Haven</t>
  </si>
  <si>
    <t>04247872</t>
  </si>
  <si>
    <t>GL1 1UY</t>
  </si>
  <si>
    <t>360G-YBSCF-552</t>
  </si>
  <si>
    <t>Grant to THE PCC OF THE ECCLESIATICAL PARISH OF BOWLING ST STEPHENS</t>
  </si>
  <si>
    <t>Funding for plants</t>
  </si>
  <si>
    <t>GB-CHC-1200044</t>
  </si>
  <si>
    <t>THE PCC OF THE ECCLESIATICAL PARISH OF BOWLING ST STEPHENS</t>
  </si>
  <si>
    <t>BD5 7BX</t>
  </si>
  <si>
    <t>360G-YBSCF-553</t>
  </si>
  <si>
    <t>Grant to Edinburgh Schools Kayak Club</t>
  </si>
  <si>
    <t>Funding for paddles and covers</t>
  </si>
  <si>
    <t>GB-SC-SC050408</t>
  </si>
  <si>
    <t>Edinburgh Schools Kayak Club</t>
  </si>
  <si>
    <t>SC050408</t>
  </si>
  <si>
    <t>EH9 1LG</t>
  </si>
  <si>
    <t>360G-YBSCF-554</t>
  </si>
  <si>
    <t>Grant to Selby District AVS</t>
  </si>
  <si>
    <t>Funding for a chest freezer</t>
  </si>
  <si>
    <t>GB-CHC-1146109</t>
  </si>
  <si>
    <t>Selby District AVS</t>
  </si>
  <si>
    <t>07565045</t>
  </si>
  <si>
    <t>YO8 4QQ</t>
  </si>
  <si>
    <t>360G-YBSCF-555</t>
  </si>
  <si>
    <t>Grant to Cerebral Palsy Cymru</t>
  </si>
  <si>
    <t>Funding for an evacuation chair</t>
  </si>
  <si>
    <t>GB-CHC-1010183</t>
  </si>
  <si>
    <t>Cerebral Palsy Cymru</t>
  </si>
  <si>
    <t>02691690</t>
  </si>
  <si>
    <t>CF14 5DX</t>
  </si>
  <si>
    <t>360G-YBSCF-556</t>
  </si>
  <si>
    <t>Grant to CENTREPEACE</t>
  </si>
  <si>
    <t>Funding for community support workshops</t>
  </si>
  <si>
    <t>GB-CHC-1150049</t>
  </si>
  <si>
    <t>CENTREPEACE</t>
  </si>
  <si>
    <t>08215824</t>
  </si>
  <si>
    <t>TQ3 3HF</t>
  </si>
  <si>
    <t>360G-YBSCF-557</t>
  </si>
  <si>
    <t>Grant to Kilbryde Hospice</t>
  </si>
  <si>
    <t>Funding for arts and crafts materials</t>
  </si>
  <si>
    <t>GB-SC-SC032424</t>
  </si>
  <si>
    <t>Kilbryde Hospice</t>
  </si>
  <si>
    <t>SC032424</t>
  </si>
  <si>
    <t>G75 8GJ</t>
  </si>
  <si>
    <t>360G-YBSCF-558</t>
  </si>
  <si>
    <t>Grant to Aberdeen Street Pastors</t>
  </si>
  <si>
    <t>Funding for cleaning equipment</t>
  </si>
  <si>
    <t>GB-SC-SC041984</t>
  </si>
  <si>
    <t>Aberdeen Street Pastors</t>
  </si>
  <si>
    <t>SC041984</t>
  </si>
  <si>
    <t>AB25 1BT</t>
  </si>
  <si>
    <t>360G-YBSCF-559</t>
  </si>
  <si>
    <t>Grant to UCAN</t>
  </si>
  <si>
    <t>Funding for a biopsy couch</t>
  </si>
  <si>
    <t>GB-SC-SC036638</t>
  </si>
  <si>
    <t>UCAN</t>
  </si>
  <si>
    <t>SC036638</t>
  </si>
  <si>
    <t>AB11 6YQ</t>
  </si>
  <si>
    <t>360G-YBSCF-560</t>
  </si>
  <si>
    <t>Grant to FRIENDS OF VICTORIA PARK, STRETFORD</t>
  </si>
  <si>
    <t>Funding for benches and raised beds</t>
  </si>
  <si>
    <t>GB-CHC-1179731</t>
  </si>
  <si>
    <t>FRIENDS OF VICTORIA PARK, STRETFORD</t>
  </si>
  <si>
    <t>M32 0AD</t>
  </si>
  <si>
    <t>360G-YBSCF-561</t>
  </si>
  <si>
    <t>Grant to St Giles Parochial Church Council</t>
  </si>
  <si>
    <t>Funding for food parcels</t>
  </si>
  <si>
    <t>GB-CHC-1135106</t>
  </si>
  <si>
    <t>St Giles Parochial Church Council</t>
  </si>
  <si>
    <t>WF8 1AT</t>
  </si>
  <si>
    <t>360G-YBSCF-562</t>
  </si>
  <si>
    <t>Grant to Nightsafe Limited</t>
  </si>
  <si>
    <t>Funding for furniture</t>
  </si>
  <si>
    <t>GB-CHC-1002057</t>
  </si>
  <si>
    <t>Nightsafe Limited</t>
  </si>
  <si>
    <t>02531951</t>
  </si>
  <si>
    <t>BB1 1EZ</t>
  </si>
  <si>
    <t>360G-YBSCF-563</t>
  </si>
  <si>
    <t>Grant to CHAILEY HERITAGE FOUNDATION</t>
  </si>
  <si>
    <t>Funding for an oven</t>
  </si>
  <si>
    <t>GB-CHC-1075837</t>
  </si>
  <si>
    <t>CHAILEY HERITAGE FOUNDATION</t>
  </si>
  <si>
    <t>03769775</t>
  </si>
  <si>
    <t>BN8 4EF</t>
  </si>
  <si>
    <t>360G-YBSCF-564</t>
  </si>
  <si>
    <t>Grant to St Mags Pantry</t>
  </si>
  <si>
    <t>Funding for a mobile fruit &amp; veg display</t>
  </si>
  <si>
    <t>GB-CHC-1189666</t>
  </si>
  <si>
    <t>St Mags Pantry</t>
  </si>
  <si>
    <t>PO4 9DD</t>
  </si>
  <si>
    <t>360G-YBSCF-565</t>
  </si>
  <si>
    <t>Grant to Rennie Grove Hospice Care - Rennie House</t>
  </si>
  <si>
    <t>Funding for children's play equipment</t>
  </si>
  <si>
    <t>GB-CHC-1140386</t>
  </si>
  <si>
    <t>Rennie Grove Hospice Care - Rennie House</t>
  </si>
  <si>
    <t>07479930</t>
  </si>
  <si>
    <t>AL3 5QX</t>
  </si>
  <si>
    <t>360G-YBSCF-566</t>
  </si>
  <si>
    <t>Grant to THE WOODHOUSE CENTRE CIO</t>
  </si>
  <si>
    <t>Funding for tools and equipment</t>
  </si>
  <si>
    <t>GB-CHC-1198197</t>
  </si>
  <si>
    <t>THE WOODHOUSE CENTRE CIO</t>
  </si>
  <si>
    <t>RH8 9HT</t>
  </si>
  <si>
    <t>360G-YBSCF-567</t>
  </si>
  <si>
    <t>Grant to Wellbeing Works Dundee</t>
  </si>
  <si>
    <t>Funding for course materials and wellbeing library</t>
  </si>
  <si>
    <t>GB-SC-SC003907</t>
  </si>
  <si>
    <t>Wellbeing Works Dundee</t>
  </si>
  <si>
    <t>SC003907</t>
  </si>
  <si>
    <t>DD1 2DB</t>
  </si>
  <si>
    <t>360G-YBSCF-568</t>
  </si>
  <si>
    <t>Grant to The Friends of St Teilo's School Tenby</t>
  </si>
  <si>
    <t>Funding for an iPad</t>
  </si>
  <si>
    <t>GB-CHC-1131565</t>
  </si>
  <si>
    <t>The Friends of St Teilo's School Tenby</t>
  </si>
  <si>
    <t>SA70 7LJ</t>
  </si>
  <si>
    <t>360G-YBSCF-569</t>
  </si>
  <si>
    <t>Grant to Cyrenians</t>
  </si>
  <si>
    <t>Funding for coffee table &amp; soft furnishings</t>
  </si>
  <si>
    <t>GB-SC-SC011052</t>
  </si>
  <si>
    <t>Cyrenians</t>
  </si>
  <si>
    <t>SC011052</t>
  </si>
  <si>
    <t>EH7 5QY</t>
  </si>
  <si>
    <t>360G-YBSCF-570</t>
  </si>
  <si>
    <t>Grant to THE TIM HENMAN FOUNDATION</t>
  </si>
  <si>
    <t>Funding for 3 workshops</t>
  </si>
  <si>
    <t>GB-CHC-1161964</t>
  </si>
  <si>
    <t>THE TIM HENMAN FOUNDATION</t>
  </si>
  <si>
    <t>KT22 8DY</t>
  </si>
  <si>
    <t>360G-YBSCF-571</t>
  </si>
  <si>
    <t>Grant to The Fifth Trust - Registered Office</t>
  </si>
  <si>
    <t>Funding for 2 cameras</t>
  </si>
  <si>
    <t>GB-CHC-1136718</t>
  </si>
  <si>
    <t>The Fifth Trust - Registered Office</t>
  </si>
  <si>
    <t>07262103</t>
  </si>
  <si>
    <t>CT4 6LN</t>
  </si>
  <si>
    <t>360G-YBSCF-572</t>
  </si>
  <si>
    <t>Grant to AYLSHAM AND DISTRICT CARE TRUST</t>
  </si>
  <si>
    <t>Funding for a shower trolley</t>
  </si>
  <si>
    <t>GB-CHC-296411</t>
  </si>
  <si>
    <t>AYLSHAM AND DISTRICT CARE TRUST</t>
  </si>
  <si>
    <t>NR11 6WG</t>
  </si>
  <si>
    <t>360G-YBSCF-573</t>
  </si>
  <si>
    <t>Grant to Restore York Ltd</t>
  </si>
  <si>
    <t>Funding for courses</t>
  </si>
  <si>
    <t>GB-CHC-1143678</t>
  </si>
  <si>
    <t>Restore York Ltd</t>
  </si>
  <si>
    <t>07456780</t>
  </si>
  <si>
    <t>YO24 3BZ</t>
  </si>
  <si>
    <t>360G-YBSCF-574</t>
  </si>
  <si>
    <t>Grant to The Big C Appeal Limited</t>
  </si>
  <si>
    <t>Funding for a shed/ summerhouse</t>
  </si>
  <si>
    <t>GB-CHC-281730</t>
  </si>
  <si>
    <t>The Big C Appeal Limited</t>
  </si>
  <si>
    <t>01521441</t>
  </si>
  <si>
    <t>NR4 7UG</t>
  </si>
  <si>
    <t>360G-YBSCF-575</t>
  </si>
  <si>
    <t>Grant to Angus Carers</t>
  </si>
  <si>
    <t>Funding for an emergency hardship fund</t>
  </si>
  <si>
    <t>GB-SC-SC026052</t>
  </si>
  <si>
    <t>Angus Carers</t>
  </si>
  <si>
    <t>SC026052</t>
  </si>
  <si>
    <t>DD11 1JN</t>
  </si>
  <si>
    <t>360G-YBSCF-576</t>
  </si>
  <si>
    <t>Grant to THE COMPASSIONATE FRIENDS</t>
  </si>
  <si>
    <t>Funding for a tablet</t>
  </si>
  <si>
    <t>GB-CHC-1082335</t>
  </si>
  <si>
    <t>THE COMPASSIONATE FRIENDS</t>
  </si>
  <si>
    <t>04029535</t>
  </si>
  <si>
    <t>NW6 7UJ</t>
  </si>
  <si>
    <t>360G-YBSCF-577</t>
  </si>
  <si>
    <t>Grant to CWTCH TOGETHER</t>
  </si>
  <si>
    <t>Funding for a crecut machine and supplies.</t>
  </si>
  <si>
    <t>GB-CHC-1182360</t>
  </si>
  <si>
    <t>CWTCH TOGETHER</t>
  </si>
  <si>
    <t>CF11 8AG</t>
  </si>
  <si>
    <t>360G-YBSCF-578</t>
  </si>
  <si>
    <t>Grant to Weston Park Hospital Development Fund Ltd</t>
  </si>
  <si>
    <t>Funding for kitchen equipment</t>
  </si>
  <si>
    <t>GB-CHC-509803</t>
  </si>
  <si>
    <t>Weston Park Hospital Development Fund Ltd</t>
  </si>
  <si>
    <t>01480596</t>
  </si>
  <si>
    <t>S10 2TX</t>
  </si>
  <si>
    <t>360G-YBSCF-579</t>
  </si>
  <si>
    <t>Grant to ALFORD CORN EXCHANGE COMMUNITY GROUP</t>
  </si>
  <si>
    <t>Funding for a hot milk boiler</t>
  </si>
  <si>
    <t>GB-CHC-1154929</t>
  </si>
  <si>
    <t>ALFORD CORN EXCHANGE COMMUNITY GROUP</t>
  </si>
  <si>
    <t>LN13 9EB</t>
  </si>
  <si>
    <t>360G-YBSCF-580</t>
  </si>
  <si>
    <t>Grant to Torbay Holiday Helpers Network (THHN)</t>
  </si>
  <si>
    <t>Funding for a sofa</t>
  </si>
  <si>
    <t>GB-CHC-1146245</t>
  </si>
  <si>
    <t>Torbay Holiday Helpers Network (THHN)</t>
  </si>
  <si>
    <t>07690157</t>
  </si>
  <si>
    <t>TQ12 2HP</t>
  </si>
  <si>
    <t>360G-YBSCF-581</t>
  </si>
  <si>
    <t>Grant to WEST WALES ACTION FOR MENTAL HEALTH</t>
  </si>
  <si>
    <t>Funding for a mental health first aid training course</t>
  </si>
  <si>
    <t>GB-CHC-1045123</t>
  </si>
  <si>
    <t>WEST WALES ACTION FOR MENTAL HEALTH</t>
  </si>
  <si>
    <t>03030938</t>
  </si>
  <si>
    <t>SA31 1JT</t>
  </si>
  <si>
    <t>360G-YBSCF-582</t>
  </si>
  <si>
    <t>Grant to DONCASTER RAPE AND SEXUAL ABUSE COUNSELLING SERVICE</t>
  </si>
  <si>
    <t>Funding for cabinet and materials</t>
  </si>
  <si>
    <t>GB-CHC-1130947</t>
  </si>
  <si>
    <t>DONCASTER RAPE AND SEXUAL ABUSE COUNSELLING SERVICE</t>
  </si>
  <si>
    <t>06920524</t>
  </si>
  <si>
    <t>DN1 3LW</t>
  </si>
  <si>
    <t>360G-YBSCF-583</t>
  </si>
  <si>
    <t>Grant to THE GLENDALE GATEWAY TRUST</t>
  </si>
  <si>
    <t>Funding for sessions</t>
  </si>
  <si>
    <t>GB-CHC-1059761</t>
  </si>
  <si>
    <t>THE GLENDALE GATEWAY TRUST</t>
  </si>
  <si>
    <t>03208721</t>
  </si>
  <si>
    <t>NE71 6BL</t>
  </si>
  <si>
    <t>360G-YBSCF-584</t>
  </si>
  <si>
    <t>Grant to the League of Hospital Friends Inverclyde</t>
  </si>
  <si>
    <t>GB-SC-SC001318</t>
  </si>
  <si>
    <t>the League of Hospital Friends Inverclyde</t>
  </si>
  <si>
    <t>SC001318</t>
  </si>
  <si>
    <t>PA16 7PY</t>
  </si>
  <si>
    <t>360G-YBSCF-585</t>
  </si>
  <si>
    <t>Grant to ST NICOLAS SCHOOL ASSOCIATION</t>
  </si>
  <si>
    <t>Funding for sensory equipment</t>
  </si>
  <si>
    <t>GB-CHC-290705</t>
  </si>
  <si>
    <t>ST NICOLAS SCHOOL ASSOCIATION</t>
  </si>
  <si>
    <t>OX14 1HB</t>
  </si>
  <si>
    <t>360G-YBSCF-586</t>
  </si>
  <si>
    <t>Grant to BRADFORD YOUTH DEVELOPMENT PARTNERSHIP</t>
  </si>
  <si>
    <t>Funding for gym equipment</t>
  </si>
  <si>
    <t>GB-CHC-1085821</t>
  </si>
  <si>
    <t>BRADFORD YOUTH DEVELOPMENT PARTNERSHIP</t>
  </si>
  <si>
    <t>03891257</t>
  </si>
  <si>
    <t>BD8 7JN</t>
  </si>
  <si>
    <t>360G-YBSCF-587</t>
  </si>
  <si>
    <t>Grant to Dundee Blind and Partially Sighted Society</t>
  </si>
  <si>
    <t>Funding for refreshments</t>
  </si>
  <si>
    <t>GB-SC-SC016947</t>
  </si>
  <si>
    <t>Dundee Blind and Partially Sighted Society</t>
  </si>
  <si>
    <t>SC016947</t>
  </si>
  <si>
    <t>DD1 1LX</t>
  </si>
  <si>
    <t>360G-YBSCF-588</t>
  </si>
  <si>
    <t>Grant to Medequip4kids</t>
  </si>
  <si>
    <t>Funding for medical equipment</t>
  </si>
  <si>
    <t>GB-CHC-1102830</t>
  </si>
  <si>
    <t>Medequip4kids</t>
  </si>
  <si>
    <t>04655610</t>
  </si>
  <si>
    <t>M3 2GP</t>
  </si>
  <si>
    <t>360G-YBSCF-589</t>
  </si>
  <si>
    <t>Grant to JIGSAW (BURY)</t>
  </si>
  <si>
    <t>Funding for boccia set</t>
  </si>
  <si>
    <t>GB-CHC-1115643</t>
  </si>
  <si>
    <t>JIGSAW (BURY)</t>
  </si>
  <si>
    <t>BL9 6BU</t>
  </si>
  <si>
    <t>360G-YBSCF-590</t>
  </si>
  <si>
    <t>Grant to St Peter &amp; St James Hospice</t>
  </si>
  <si>
    <t>Funding for syringe driver</t>
  </si>
  <si>
    <t>GB-CHC-1056114</t>
  </si>
  <si>
    <t>St Peter &amp; St James Hospice</t>
  </si>
  <si>
    <t>03204919</t>
  </si>
  <si>
    <t>BN8 4ED</t>
  </si>
  <si>
    <t>360G-YBSCF-591</t>
  </si>
  <si>
    <t>Grant to Trinity Homeless Projects</t>
  </si>
  <si>
    <t>Funding for underwear &amp; toiletries</t>
  </si>
  <si>
    <t>GB-CHC-1118222</t>
  </si>
  <si>
    <t>Trinity Homeless Projects</t>
  </si>
  <si>
    <t>06047635</t>
  </si>
  <si>
    <t>UB8 1SZ</t>
  </si>
  <si>
    <t>360G-YBSCF-592</t>
  </si>
  <si>
    <t>Grant to Home-Start Slough</t>
  </si>
  <si>
    <t>Funding for gardening equipment</t>
  </si>
  <si>
    <t>GB-CHC-1162003</t>
  </si>
  <si>
    <t>Home-Start Slough</t>
  </si>
  <si>
    <t>09563378</t>
  </si>
  <si>
    <t>SL1 1PL</t>
  </si>
  <si>
    <t>360G-YBSCF-593</t>
  </si>
  <si>
    <t>Grant to Noah's Ark - The Children's Hospice</t>
  </si>
  <si>
    <t>Funding for syringe drivers</t>
  </si>
  <si>
    <t>GB-CHC-1081156</t>
  </si>
  <si>
    <t>Noah's Ark - The Children's Hospice</t>
  </si>
  <si>
    <t>03901606</t>
  </si>
  <si>
    <t>EN5 4NP</t>
  </si>
  <si>
    <t>360G-YBSCF-594</t>
  </si>
  <si>
    <t>Grant to St Catherine's Hospice Limited</t>
  </si>
  <si>
    <t>Funding for cannulas</t>
  </si>
  <si>
    <t>GB-CHC-281362</t>
  </si>
  <si>
    <t>St Catherine's Hospice Limited</t>
  </si>
  <si>
    <t>01525404</t>
  </si>
  <si>
    <t>RH10 6BH</t>
  </si>
  <si>
    <t>360G-YBSCF-595</t>
  </si>
  <si>
    <t>Grant to SHORT TERM WHEELCHAIR LOAN CHARITY</t>
  </si>
  <si>
    <t>GB-CHC-1126257</t>
  </si>
  <si>
    <t>SHORT TERM WHEELCHAIR LOAN CHARITY</t>
  </si>
  <si>
    <t>CO15 1LH</t>
  </si>
  <si>
    <t>360G-YBSCF-596</t>
  </si>
  <si>
    <t>Grant to The Friends of Space Preston</t>
  </si>
  <si>
    <t>Funding for bell chimes</t>
  </si>
  <si>
    <t>GB-CHC-1161929</t>
  </si>
  <si>
    <t>The Friends of Space Preston</t>
  </si>
  <si>
    <t>PR2 1AD</t>
  </si>
  <si>
    <t>360G-YBSCF-597</t>
  </si>
  <si>
    <t>Grant to Home-Start Barnet</t>
  </si>
  <si>
    <t>Funding for sensory toys</t>
  </si>
  <si>
    <t>GB-CHC-1109550</t>
  </si>
  <si>
    <t>Home-Start Barnet</t>
  </si>
  <si>
    <t>05379764</t>
  </si>
  <si>
    <t>N3 3QE</t>
  </si>
  <si>
    <t>360G-YBSCF-598</t>
  </si>
  <si>
    <t>Grant to KIDS CAN ACHIEVE LIMITED</t>
  </si>
  <si>
    <t>Funding for a mood table and bouncy bands</t>
  </si>
  <si>
    <t>GB-CHC-1096796</t>
  </si>
  <si>
    <t>KIDS CAN ACHIEVE LIMITED</t>
  </si>
  <si>
    <t>04606116</t>
  </si>
  <si>
    <t>HA3 6QJ</t>
  </si>
  <si>
    <t>360G-YBSCF-599</t>
  </si>
  <si>
    <t>Grant to The Jubilee Sailing Trust</t>
  </si>
  <si>
    <t>Funding for rope</t>
  </si>
  <si>
    <t>GB-CHC-277810</t>
  </si>
  <si>
    <t>The Jubilee Sailing Trust</t>
  </si>
  <si>
    <t>SO14 3XB</t>
  </si>
  <si>
    <t>360G-YBSCF-600</t>
  </si>
  <si>
    <t>Grant to Step 2 Young People's Health</t>
  </si>
  <si>
    <t>Funding for a course</t>
  </si>
  <si>
    <t>GB-CHC-1161921</t>
  </si>
  <si>
    <t>Step 2 Young People's Health</t>
  </si>
  <si>
    <t>BD5 9NP</t>
  </si>
  <si>
    <t>360G-YBSCF-601</t>
  </si>
  <si>
    <t>Grant to The Conservation Volunteers</t>
  </si>
  <si>
    <t>Funding for materials</t>
  </si>
  <si>
    <t>GB-CHC-261009</t>
  </si>
  <si>
    <t>The Conservation Volunteers</t>
  </si>
  <si>
    <t>00976410</t>
  </si>
  <si>
    <t>DN4 8DB</t>
  </si>
  <si>
    <t>360G-YBSCF-602</t>
  </si>
  <si>
    <t>Grant to Rowans Hospice</t>
  </si>
  <si>
    <t>Funding for hospice</t>
  </si>
  <si>
    <t>GB-CHC-299731</t>
  </si>
  <si>
    <t>Rowans Hospice</t>
  </si>
  <si>
    <t>02275068</t>
  </si>
  <si>
    <t>PO7 5RU</t>
  </si>
  <si>
    <t>360G-YBSCF-603</t>
  </si>
  <si>
    <t>Grant to Bell View (Belford)</t>
  </si>
  <si>
    <t>Funding for a dishwasher</t>
  </si>
  <si>
    <t>GB-CHC-1075896</t>
  </si>
  <si>
    <t>Bell View (Belford)</t>
  </si>
  <si>
    <t>03582229</t>
  </si>
  <si>
    <t>NE70 7QB</t>
  </si>
  <si>
    <t>360G-YBSCF-604</t>
  </si>
  <si>
    <t>Grant to Dandelion Time</t>
  </si>
  <si>
    <t>Funding for a laptop</t>
  </si>
  <si>
    <t>GB-CHC-1136613</t>
  </si>
  <si>
    <t>Dandelion Time</t>
  </si>
  <si>
    <t>04959632</t>
  </si>
  <si>
    <t>ME15 0NY</t>
  </si>
  <si>
    <t>360G-YBSCF-605</t>
  </si>
  <si>
    <t>Grant to Dundee Disabled Children's Association</t>
  </si>
  <si>
    <t>GB-SC-SC010498</t>
  </si>
  <si>
    <t>Dundee Disabled Children's Association</t>
  </si>
  <si>
    <t>SC010498</t>
  </si>
  <si>
    <t>DD1 1RJ</t>
  </si>
  <si>
    <t>360G-YBSCF-606</t>
  </si>
  <si>
    <t>Grant to Taymara</t>
  </si>
  <si>
    <t>Funding for life jackets</t>
  </si>
  <si>
    <t>GB-SC-SC039319</t>
  </si>
  <si>
    <t>Taymara</t>
  </si>
  <si>
    <t>SC039319</t>
  </si>
  <si>
    <t>DD6 8AR</t>
  </si>
  <si>
    <t>360G-YBSCF-441</t>
  </si>
  <si>
    <t>Grant to THE GUIDE DOGS FOR THE BLIND ASSOCIATION</t>
  </si>
  <si>
    <t>Funding to purchase CustomEyes books.</t>
  </si>
  <si>
    <t>GB-CHC-209617</t>
  </si>
  <si>
    <t>THE GUIDE DOGS FOR THE BLIND ASSOCIATION</t>
  </si>
  <si>
    <t>00291646</t>
  </si>
  <si>
    <t>RG7 3YG</t>
  </si>
  <si>
    <t>360G-YBSCF-442</t>
  </si>
  <si>
    <t>Grant to Mid Sussex Counselling Centre</t>
  </si>
  <si>
    <t>Funding for running costs.</t>
  </si>
  <si>
    <t>GB-CHC-1107003</t>
  </si>
  <si>
    <t>Mid Sussex Counselling Centre</t>
  </si>
  <si>
    <t>05250711</t>
  </si>
  <si>
    <t>BN6 8AB</t>
  </si>
  <si>
    <t>360G-YBSCF-443</t>
  </si>
  <si>
    <t>Grant to Royal British Legion Uckfield</t>
  </si>
  <si>
    <t>GB-CHC-219279</t>
  </si>
  <si>
    <t>Royal British Legion Uckfield</t>
  </si>
  <si>
    <t>SE1 1AA</t>
  </si>
  <si>
    <t>360G-YBSCF-444</t>
  </si>
  <si>
    <t>Grant to Sussex Cancer Fund For Treatment And Research</t>
  </si>
  <si>
    <t>Funding for waiting room chairs.</t>
  </si>
  <si>
    <t>GB-CHC-282050</t>
  </si>
  <si>
    <t>Sussex Cancer Fund For Treatment And Research</t>
  </si>
  <si>
    <t>BN7 3BD</t>
  </si>
  <si>
    <t>360G-YBSCF-445</t>
  </si>
  <si>
    <t>Grant to DEMENTIA SUPPORT</t>
  </si>
  <si>
    <t>GB-CHC-1158640</t>
  </si>
  <si>
    <t>DEMENTIA SUPPORT</t>
  </si>
  <si>
    <t>09044373</t>
  </si>
  <si>
    <t>PO20 2FP</t>
  </si>
  <si>
    <t>360G-YBSCF-446</t>
  </si>
  <si>
    <t>Grant to THE CHIPPING NORTON THEATRE LIMITED</t>
  </si>
  <si>
    <t>Funding for an autism and learning disability friendly break out space.</t>
  </si>
  <si>
    <t>GB-CHC-268154</t>
  </si>
  <si>
    <t>THE CHIPPING NORTON THEATRE LIMITED</t>
  </si>
  <si>
    <t>01179918</t>
  </si>
  <si>
    <t>OX7 5NL</t>
  </si>
  <si>
    <t>360G-YBSCF-447</t>
  </si>
  <si>
    <t>Grant to Paul's House</t>
  </si>
  <si>
    <t>Funding for hygiene items.</t>
  </si>
  <si>
    <t>GB-CHC-1107328</t>
  </si>
  <si>
    <t>Paul's House</t>
  </si>
  <si>
    <t>05273638</t>
  </si>
  <si>
    <t>BS1 2NT</t>
  </si>
  <si>
    <t>360G-YBSCF-448</t>
  </si>
  <si>
    <t>Grant to AudioActive</t>
  </si>
  <si>
    <t>Funding for the Vocalise project.</t>
  </si>
  <si>
    <t>GB-CHC-1168749</t>
  </si>
  <si>
    <t>AudioActive</t>
  </si>
  <si>
    <t>BN11 3BN</t>
  </si>
  <si>
    <t>360G-YBSCF-449</t>
  </si>
  <si>
    <t>Grant to Haywards Heath Foodbank</t>
  </si>
  <si>
    <t>Funding to purchase food.</t>
  </si>
  <si>
    <t>GB-CHC-1146247</t>
  </si>
  <si>
    <t>Haywards Heath Foodbank</t>
  </si>
  <si>
    <t>RH16 4DZ</t>
  </si>
  <si>
    <t>360G-YBSCF-450</t>
  </si>
  <si>
    <t>Grant to St Margaret's Somerset Hospice</t>
  </si>
  <si>
    <t>Funding to purchase a suction device.</t>
  </si>
  <si>
    <t>GB-CHC-279473</t>
  </si>
  <si>
    <t>St Margaret's Somerset Hospice</t>
  </si>
  <si>
    <t>01471345</t>
  </si>
  <si>
    <t>TA1 5HA</t>
  </si>
  <si>
    <t>360G-YBSCF-451</t>
  </si>
  <si>
    <t>Grant to Prostate Cancer UK</t>
  </si>
  <si>
    <t>GB-CHC-1005541</t>
  </si>
  <si>
    <t>Prostate Cancer UK</t>
  </si>
  <si>
    <t>02653887</t>
  </si>
  <si>
    <t>SE1 2QN</t>
  </si>
  <si>
    <t>360G-YBSCF-452</t>
  </si>
  <si>
    <t>Grant to ASHDON JAZZ ACADEMY</t>
  </si>
  <si>
    <t>Funding for weekly drop in sessions</t>
  </si>
  <si>
    <t>GB-CHC-1161413</t>
  </si>
  <si>
    <t>ASHDON JAZZ ACADEMY</t>
  </si>
  <si>
    <t>SE27 0HY</t>
  </si>
  <si>
    <t>360G-YBSCF-453</t>
  </si>
  <si>
    <t>Grant to The Wilberforce Trust</t>
  </si>
  <si>
    <t>Funding for art supplies</t>
  </si>
  <si>
    <t>GB-CHC-1087065</t>
  </si>
  <si>
    <t>The Wilberforce Trust</t>
  </si>
  <si>
    <t>04228432</t>
  </si>
  <si>
    <t>YO24 1AN</t>
  </si>
  <si>
    <t>360G-YBSCF-454</t>
  </si>
  <si>
    <t>Grant to samaritans</t>
  </si>
  <si>
    <t>Funding for training - Scarborough branch</t>
  </si>
  <si>
    <t>GB-CHC-1171040</t>
  </si>
  <si>
    <t>samaritans</t>
  </si>
  <si>
    <t>YO12 7AS</t>
  </si>
  <si>
    <t>360G-YBSCF-455</t>
  </si>
  <si>
    <t>Grant to Friends of Honley Library</t>
  </si>
  <si>
    <t>Funding for a laptop and printer</t>
  </si>
  <si>
    <t>GB-CHC-1181829</t>
  </si>
  <si>
    <t>Friends of Honley Library</t>
  </si>
  <si>
    <t>HD9 6HF</t>
  </si>
  <si>
    <t>360G-YBSCF-456</t>
  </si>
  <si>
    <t>Grant to Alzheimer's Society - Head Office</t>
  </si>
  <si>
    <t>Funding for the Memory Lane support group</t>
  </si>
  <si>
    <t>GB-CHC-296645</t>
  </si>
  <si>
    <t>Alzheimer's Society - Head Office</t>
  </si>
  <si>
    <t>02115499</t>
  </si>
  <si>
    <t>EC3N 2AE</t>
  </si>
  <si>
    <t>360G-YBSCF-457</t>
  </si>
  <si>
    <t>Grant to Spread a Smile</t>
  </si>
  <si>
    <t>Funding for entertainer visits to hospitals</t>
  </si>
  <si>
    <t>GB-CHC-1152205</t>
  </si>
  <si>
    <t>Spread a Smile</t>
  </si>
  <si>
    <t>08443236</t>
  </si>
  <si>
    <t>N5 1XL</t>
  </si>
  <si>
    <t>360G-YBSCF-458</t>
  </si>
  <si>
    <t>Grant to CONQUEST ART CIO</t>
  </si>
  <si>
    <t>GB-CHC-1171582</t>
  </si>
  <si>
    <t>CONQUEST ART CIO</t>
  </si>
  <si>
    <t>KT19 0RT</t>
  </si>
  <si>
    <t>360G-YBSCF-459</t>
  </si>
  <si>
    <t>Grant to SILVER ROAD COMMUNITY CENTRE</t>
  </si>
  <si>
    <t>Funding for bingo and craft equipment</t>
  </si>
  <si>
    <t>GB-CHC-1155827</t>
  </si>
  <si>
    <t>SILVER ROAD COMMUNITY CENTRE</t>
  </si>
  <si>
    <t>NR3 4TB</t>
  </si>
  <si>
    <t>360G-YBSCF-460</t>
  </si>
  <si>
    <t>Grant to Action For Children - Head Office</t>
  </si>
  <si>
    <t>Funding for a peer support group</t>
  </si>
  <si>
    <t>GB-CHC-1097940</t>
  </si>
  <si>
    <t>Action For Children - Head Office</t>
  </si>
  <si>
    <t>04764232</t>
  </si>
  <si>
    <t>WD18 8AG</t>
  </si>
  <si>
    <t>360G-YBSCF-461</t>
  </si>
  <si>
    <t>Grant to Barton Area Food Bank</t>
  </si>
  <si>
    <t>Funding for a storage unit</t>
  </si>
  <si>
    <t>GB-CHC-1198384</t>
  </si>
  <si>
    <t>Barton Area Food Bank</t>
  </si>
  <si>
    <t>DN18 5NG</t>
  </si>
  <si>
    <t>360G-YBSCF-462</t>
  </si>
  <si>
    <t>Grant to STREETBIKES</t>
  </si>
  <si>
    <t>Funding for bike helmets and locks</t>
  </si>
  <si>
    <t>GB-CHC-1176297</t>
  </si>
  <si>
    <t>STREETBIKES</t>
  </si>
  <si>
    <t>07934312</t>
  </si>
  <si>
    <t>HD3 4LX</t>
  </si>
  <si>
    <t>360G-YBSCF-463</t>
  </si>
  <si>
    <t>Grant to BRECKENBROUGH SCHOOL</t>
  </si>
  <si>
    <t>Funding for mountain bikes</t>
  </si>
  <si>
    <t>GB-CHC-1122269</t>
  </si>
  <si>
    <t>BRECKENBROUGH SCHOOL</t>
  </si>
  <si>
    <t>06223076</t>
  </si>
  <si>
    <t>YO7 4EN</t>
  </si>
  <si>
    <t>360G-YBSCF-464</t>
  </si>
  <si>
    <t>Grant to BASFORD, BESTWOOD &amp;amp; BULWELL FOODBANK</t>
  </si>
  <si>
    <t>Funding for food, toiletries and other essentials</t>
  </si>
  <si>
    <t>GB-CHC-1153963</t>
  </si>
  <si>
    <t>BASFORD, BESTWOOD &amp;amp; BULWELL FOODBANK</t>
  </si>
  <si>
    <t>NG5 9AJ</t>
  </si>
  <si>
    <t>360G-YBSCF-465</t>
  </si>
  <si>
    <t>Grant to Berwickshire Association of Voluntary Service</t>
  </si>
  <si>
    <t>Funding for an event</t>
  </si>
  <si>
    <t>GB-SC-SC016309</t>
  </si>
  <si>
    <t>Berwickshire Association of Voluntary Service</t>
  </si>
  <si>
    <t>SC016309</t>
  </si>
  <si>
    <t>TD11 3AU</t>
  </si>
  <si>
    <t>360G-YBSCF-466</t>
  </si>
  <si>
    <t>Grant to PLATFORM 1</t>
  </si>
  <si>
    <t>Funding for roof repairs</t>
  </si>
  <si>
    <t>GB-CHC-1177710</t>
  </si>
  <si>
    <t>PLATFORM 1</t>
  </si>
  <si>
    <t>HD1 1LA</t>
  </si>
  <si>
    <t>360G-YBSCF-467</t>
  </si>
  <si>
    <t>Grant to Encephalitis Support Group</t>
  </si>
  <si>
    <t>Funding for support staff salaries</t>
  </si>
  <si>
    <t>GB-CHC-1087843</t>
  </si>
  <si>
    <t>Encephalitis Support Group</t>
  </si>
  <si>
    <t>04189027</t>
  </si>
  <si>
    <t>YO17 7DT</t>
  </si>
  <si>
    <t>360G-YBSCF-468</t>
  </si>
  <si>
    <t>Grant to St Vincent De Paul Society (England and Wales) - Leeds</t>
  </si>
  <si>
    <t>Funding for coats and clothes</t>
  </si>
  <si>
    <t>GB-CHC-1053992</t>
  </si>
  <si>
    <t>St Vincent De Paul Society (England and Wales) - Leeds</t>
  </si>
  <si>
    <t>03174679</t>
  </si>
  <si>
    <t>SE1 7JB</t>
  </si>
  <si>
    <t>360G-YBSCF-469</t>
  </si>
  <si>
    <t>Grant to The Bromley by Bow Centre</t>
  </si>
  <si>
    <t>Funding for wheelchair accessible pottery wheels</t>
  </si>
  <si>
    <t>GB-CHC-1041653</t>
  </si>
  <si>
    <t>The Bromley by Bow Centre</t>
  </si>
  <si>
    <t>02942840</t>
  </si>
  <si>
    <t>E3 3BT</t>
  </si>
  <si>
    <t>360G-YBSCF-470</t>
  </si>
  <si>
    <t>Grant to SUSSEX MS CENTRE</t>
  </si>
  <si>
    <t>Funding for exercise classes</t>
  </si>
  <si>
    <t>GB-CHC-801075</t>
  </si>
  <si>
    <t>SUSSEX MS CENTRE</t>
  </si>
  <si>
    <t>02319928</t>
  </si>
  <si>
    <t>BN42 4AB</t>
  </si>
  <si>
    <t>360G-YBSCF-471</t>
  </si>
  <si>
    <t>Grant to THE MID YORKSHIRE HOSPITALS NHS TRUST CHARITABLE FUND</t>
  </si>
  <si>
    <t>Funding for a ward trolley</t>
  </si>
  <si>
    <t>GB-CHC-1067163</t>
  </si>
  <si>
    <t>THE MID YORKSHIRE HOSPITALS NHS TRUST CHARITABLE FUND</t>
  </si>
  <si>
    <t>WF1 4DG</t>
  </si>
  <si>
    <t>360G-YBSCF-472</t>
  </si>
  <si>
    <t>Grant to Ryedale Carers Support</t>
  </si>
  <si>
    <t>Funding for reminiscence workshops</t>
  </si>
  <si>
    <t>GB-CHC-1175552</t>
  </si>
  <si>
    <t>Ryedale Carers Support</t>
  </si>
  <si>
    <t>YO62 6AR</t>
  </si>
  <si>
    <t>360G-YBSCF-473</t>
  </si>
  <si>
    <t>Grant to TIGERS TRUST</t>
  </si>
  <si>
    <t>Funding for pull up banners (£180), 1 x Specialist Staff member (£1820)</t>
  </si>
  <si>
    <t>GB-CHC-1121748</t>
  </si>
  <si>
    <t>TIGERS TRUST</t>
  </si>
  <si>
    <t>06317256</t>
  </si>
  <si>
    <t>WF10 2SD</t>
  </si>
  <si>
    <t>360G-YBSCF-474</t>
  </si>
  <si>
    <t>Grant to Yorkshire's brain tumour charity</t>
  </si>
  <si>
    <t>Funding for craft supplies (£1500), refreshments for 1 year (£500)</t>
  </si>
  <si>
    <t>GB-CHC-1095931</t>
  </si>
  <si>
    <t>Yorkshire's brain tumour charity</t>
  </si>
  <si>
    <t>LS6 3AA</t>
  </si>
  <si>
    <t>360G-YBSCF-475</t>
  </si>
  <si>
    <t>Grant to Halifax Street Angels</t>
  </si>
  <si>
    <t>Funding for First Aid consumables (£800), Safe Night Out education worksheets and information packs (£500), refreshments (£400)</t>
  </si>
  <si>
    <t>GB-CHC-1164530</t>
  </si>
  <si>
    <t>Halifax Street Angels</t>
  </si>
  <si>
    <t>HX1 1UG</t>
  </si>
  <si>
    <t>360G-YBSCF-476</t>
  </si>
  <si>
    <t>Grant to EMMAUS BRADFORD</t>
  </si>
  <si>
    <t>Funding for 2 beds with mattresses (£220), furnishings (£120), carpets, underlay &amp; fitting (£750), fire door and locks (£270), "plumbing radiators heating" (£180), painting &amp; decorating materials (£100), volunteer expenses (£80), fire safety tests (£100), "heat water light contribution" (£180)</t>
  </si>
  <si>
    <t>GB-CHC-1142210</t>
  </si>
  <si>
    <t>EMMAUS BRADFORD</t>
  </si>
  <si>
    <t>07611104</t>
  </si>
  <si>
    <t>BD6 1EN</t>
  </si>
  <si>
    <t>360G-YBSCF-477</t>
  </si>
  <si>
    <t>Grant to HORIZON LIFE TRAINING</t>
  </si>
  <si>
    <t>Funding for a heating system (£1450) and Education Fund (£200)</t>
  </si>
  <si>
    <t>GB-CHC-1134335</t>
  </si>
  <si>
    <t>HORIZON LIFE TRAINING</t>
  </si>
  <si>
    <t>06995906</t>
  </si>
  <si>
    <t>HG3 2AY</t>
  </si>
  <si>
    <t>360G-YBSCF-478</t>
  </si>
  <si>
    <t>Grant to Rowcroft House Foundation Limited</t>
  </si>
  <si>
    <t>Funding for PPE</t>
  </si>
  <si>
    <t>GB-CHC-282723</t>
  </si>
  <si>
    <t>Rowcroft House Foundation Limited</t>
  </si>
  <si>
    <t>01561601</t>
  </si>
  <si>
    <t>TQ2 5LS</t>
  </si>
  <si>
    <t>360G-YBSCF-479</t>
  </si>
  <si>
    <t>Grant to GLAMORGAN HOUSE FAMILY DEVELOPMENT CENTRE</t>
  </si>
  <si>
    <t>Funding for childrens safety gates (£200), hoovers (£260), Habitat brixham office chair (£60), laptop (£100)</t>
  </si>
  <si>
    <t>GB-CHC-1147895</t>
  </si>
  <si>
    <t>GLAMORGAN HOUSE FAMILY DEVELOPMENT CENTRE</t>
  </si>
  <si>
    <t>SA1 5QE</t>
  </si>
  <si>
    <t>360G-YBSCF-480</t>
  </si>
  <si>
    <t>Grant to Broughty Ferry YMCA</t>
  </si>
  <si>
    <t>Funding for salary costs</t>
  </si>
  <si>
    <t>GB-SC-SC007330</t>
  </si>
  <si>
    <t>Broughty Ferry YMCA</t>
  </si>
  <si>
    <t>SC007330</t>
  </si>
  <si>
    <t>DD5 1DJ</t>
  </si>
  <si>
    <t>360G-YBSCF-481</t>
  </si>
  <si>
    <t>Grant to The Welcome Centre (Huddersfield)</t>
  </si>
  <si>
    <t>Funding for a commercial fridge</t>
  </si>
  <si>
    <t>GB-CHC-1151282</t>
  </si>
  <si>
    <t>The Welcome Centre (Huddersfield)</t>
  </si>
  <si>
    <t>HD1 1QA</t>
  </si>
  <si>
    <t>360G-YBSCF-482</t>
  </si>
  <si>
    <t>Grant to Community House</t>
  </si>
  <si>
    <t>Toys (£300), arts &amp; crafts (£200), cooking equipment (£400), cleaning equipment (£600), bedding (£500)</t>
  </si>
  <si>
    <t>GB-SC-SC035942</t>
  </si>
  <si>
    <t>Community House</t>
  </si>
  <si>
    <t>SC035942</t>
  </si>
  <si>
    <t>FK10 1QE</t>
  </si>
  <si>
    <t>360G-YBSCF-483</t>
  </si>
  <si>
    <t>Grant to GOATHLAND COMMUNITY HUB AND SPORTS PAVILION CIO</t>
  </si>
  <si>
    <t>Funding for privacy screens for consultancy room</t>
  </si>
  <si>
    <t>GB-CHC-1154880</t>
  </si>
  <si>
    <t>GOATHLAND COMMUNITY HUB AND SPORTS PAVILION CIO</t>
  </si>
  <si>
    <t>OL5 0SX</t>
  </si>
  <si>
    <t>360G-YBSCF-484</t>
  </si>
  <si>
    <t>Grant to RNLI Lifeboat Station, Newhaven</t>
  </si>
  <si>
    <t>Funding for Training Kit &amp; Rescue equipment</t>
  </si>
  <si>
    <t>GB-CHC-209603</t>
  </si>
  <si>
    <t>RNLI Lifeboat Station, Newhaven</t>
  </si>
  <si>
    <t>RC000503</t>
  </si>
  <si>
    <t>BH15 1HZ</t>
  </si>
  <si>
    <t>360G-YBSCF-485</t>
  </si>
  <si>
    <t>Grant to The Royal Leicestershire Rutland and Wycliffe Society for the Blind</t>
  </si>
  <si>
    <t>GB-CHC-218992</t>
  </si>
  <si>
    <t>The Royal Leicestershire Rutland and Wycliffe Society for the Blind</t>
  </si>
  <si>
    <t>00910440</t>
  </si>
  <si>
    <t>LE1 6TE</t>
  </si>
  <si>
    <t>360G-YBSCF-486</t>
  </si>
  <si>
    <t>Grant to The Liberty Centre</t>
  </si>
  <si>
    <t>Funding for a play area</t>
  </si>
  <si>
    <t>GB-CHC-1101025</t>
  </si>
  <si>
    <t>The Liberty Centre</t>
  </si>
  <si>
    <t>04824324</t>
  </si>
  <si>
    <t>WN8 6XZ</t>
  </si>
  <si>
    <t>360G-YBSCF-487</t>
  </si>
  <si>
    <t>Grant to MUSIC IN OUR BONES</t>
  </si>
  <si>
    <t>Funding for hire of venue and cost of singing leaders</t>
  </si>
  <si>
    <t>GB-CHC-1166578</t>
  </si>
  <si>
    <t>MUSIC IN OUR BONES</t>
  </si>
  <si>
    <t>IP2 0AH</t>
  </si>
  <si>
    <t>360G-YBSCF-488</t>
  </si>
  <si>
    <t>Grant to Hey! The Mental Health Charity For Children And Young People</t>
  </si>
  <si>
    <t>Funding for wellbeing sessions</t>
  </si>
  <si>
    <t>GB-CHC-1173392</t>
  </si>
  <si>
    <t>Hey! The Mental Health Charity For Children And Young People</t>
  </si>
  <si>
    <t>S70 4DE</t>
  </si>
  <si>
    <t>360G-YBSCF-489</t>
  </si>
  <si>
    <t>Grant to St Nicholas Hospice Suffolk</t>
  </si>
  <si>
    <t>Funding for hospice equipment</t>
  </si>
  <si>
    <t>GB-CHC-287773</t>
  </si>
  <si>
    <t>St Nicholas Hospice Suffolk</t>
  </si>
  <si>
    <t>01748046</t>
  </si>
  <si>
    <t>IP33 2QY</t>
  </si>
  <si>
    <t>360G-YBSCF-490</t>
  </si>
  <si>
    <t>Grant to Cairns Councelling</t>
  </si>
  <si>
    <t>Funding for running costs</t>
  </si>
  <si>
    <t>GB-SC-SC023108</t>
  </si>
  <si>
    <t>Cairns Councelling</t>
  </si>
  <si>
    <t>SC023108</t>
  </si>
  <si>
    <t>AB56 1AG</t>
  </si>
  <si>
    <t>360G-YBSCF-491</t>
  </si>
  <si>
    <t>Grant to The Marie Trust</t>
  </si>
  <si>
    <t>GB-SC-SC040633</t>
  </si>
  <si>
    <t>The Marie Trust</t>
  </si>
  <si>
    <t>SC040633</t>
  </si>
  <si>
    <t>G1 1LH</t>
  </si>
  <si>
    <t>360G-YBSCF-492</t>
  </si>
  <si>
    <t>Grant to FOOTBALL BEYOND BORDERS</t>
  </si>
  <si>
    <t>Funding for footballs</t>
  </si>
  <si>
    <t>GB-CHC-1158046</t>
  </si>
  <si>
    <t>FOOTBALL BEYOND BORDERS</t>
  </si>
  <si>
    <t>08809181</t>
  </si>
  <si>
    <t>SW9 7JP</t>
  </si>
  <si>
    <t>360G-YBSCF-493</t>
  </si>
  <si>
    <t>Grant to ASHTON UNITED IN THE COMMUNITY</t>
  </si>
  <si>
    <t>Funding for a petrol lawn mower</t>
  </si>
  <si>
    <t>GB-CHC-1166483</t>
  </si>
  <si>
    <t>ASHTON UNITED IN THE COMMUNITY</t>
  </si>
  <si>
    <t>OL4 3HB</t>
  </si>
  <si>
    <t>360G-YBSCF-494</t>
  </si>
  <si>
    <t>Grant to Children &amp; Families First</t>
  </si>
  <si>
    <t>Funding for sensory items</t>
  </si>
  <si>
    <t>GB-CHC-1157944</t>
  </si>
  <si>
    <t>Children &amp; Families First</t>
  </si>
  <si>
    <t>08608157</t>
  </si>
  <si>
    <t>NE65 0FY</t>
  </si>
  <si>
    <t>360G-YBSCF-495</t>
  </si>
  <si>
    <t>Grant to AberNecessities</t>
  </si>
  <si>
    <t>Funding for family toiletries</t>
  </si>
  <si>
    <t>GB-SC-SC048788</t>
  </si>
  <si>
    <t>AberNecessities</t>
  </si>
  <si>
    <t>SC048788</t>
  </si>
  <si>
    <t>AB21 0ER</t>
  </si>
  <si>
    <t>360G-YBSCF-496</t>
  </si>
  <si>
    <t>Grant to Home Start Teesside</t>
  </si>
  <si>
    <t>Funding for support visits</t>
  </si>
  <si>
    <t>GB-CHC-1108495</t>
  </si>
  <si>
    <t>Home Start Teesside</t>
  </si>
  <si>
    <t>05370504</t>
  </si>
  <si>
    <t>TS3 9AX</t>
  </si>
  <si>
    <t>360G-YBSCF-497</t>
  </si>
  <si>
    <t>Grant to OLIVER FISHER SPECIAL CARE BABY TRUST</t>
  </si>
  <si>
    <t>Funding for baby furniture e.g. changing unit &amp; bedding</t>
  </si>
  <si>
    <t>GB-CHC-292375</t>
  </si>
  <si>
    <t>OLIVER FISHER SPECIAL CARE BABY TRUST</t>
  </si>
  <si>
    <t>ME9 9PJ</t>
  </si>
  <si>
    <t>360G-YBSCF-498</t>
  </si>
  <si>
    <t>Grant to Rockinghorse Children's Charity</t>
  </si>
  <si>
    <t>GB-CHC-1018759</t>
  </si>
  <si>
    <t>Rockinghorse Children's Charity</t>
  </si>
  <si>
    <t>02791054</t>
  </si>
  <si>
    <t>BN1 1HE</t>
  </si>
  <si>
    <t>360G-YBSCF-499</t>
  </si>
  <si>
    <t>Grant to Meanwood Valley Urban Farm Limited</t>
  </si>
  <si>
    <t>Funding for infrastructure</t>
  </si>
  <si>
    <t>GB-CHC-510452</t>
  </si>
  <si>
    <t>Meanwood Valley Urban Farm Limited</t>
  </si>
  <si>
    <t>01509788</t>
  </si>
  <si>
    <t>LS7 2QG</t>
  </si>
  <si>
    <t>360G-YBSCF-506</t>
  </si>
  <si>
    <t>Grant to THE SCHOOL FUND</t>
  </si>
  <si>
    <t>GB-CHC-1047358</t>
  </si>
  <si>
    <t>THE SCHOOL FUND</t>
  </si>
  <si>
    <t>YO11 1UB</t>
  </si>
  <si>
    <t>360G-YBSCF-507</t>
  </si>
  <si>
    <t>Grant to West End Primary School</t>
  </si>
  <si>
    <t>Funding for a sensory shed (£800), wellies x 20 (£200), waterproof coats x 20 (£300), fancy dress outfits x 20 (£400), lap counters and lap timers (£300)</t>
  </si>
  <si>
    <t>GB-CHC-1194259</t>
  </si>
  <si>
    <t>West End Primary School</t>
  </si>
  <si>
    <t>LA3 1BW</t>
  </si>
  <si>
    <t>360G-YBSCF-SF-0005</t>
  </si>
  <si>
    <t>Grant to Refugee Action</t>
  </si>
  <si>
    <t xml:space="preserve">Pathways to Work Project will help refugees across the UK, but particularly in Bradford, London and the Midlands, to achieve aspirational employment by helping them to become more familiar with the UK job market, and by establishing connections in their preferred industry via a mentoring scheme. </t>
  </si>
  <si>
    <t>GB-CHC-283660</t>
  </si>
  <si>
    <t>Refugee Action</t>
  </si>
  <si>
    <t>01593454</t>
  </si>
  <si>
    <t>N1 9RL</t>
  </si>
  <si>
    <t>Yorkshire Building Society Charitable Foundation Strategy Fund</t>
  </si>
  <si>
    <t>360G-YBSCF-SF-0006</t>
  </si>
  <si>
    <t>Grant to Bradford Foodbank</t>
  </si>
  <si>
    <t>Funding to open an ‘IT Help Hub’ for clients using the foodbank, Job Club, and Debt Advice services. The Club will aim to improve digital and employability skills and support people with entering employment, training or volunteering opportunities.</t>
  </si>
  <si>
    <t>GB-CHC-1192346</t>
  </si>
  <si>
    <t>Bradford Foodbank</t>
  </si>
  <si>
    <t>BD1 4EJ</t>
  </si>
  <si>
    <t>360G-YBSCF-SF-0007</t>
  </si>
  <si>
    <t>Grant to Albert Kennedy Trust</t>
  </si>
  <si>
    <t>With the support of our funding, AKT will prevent homelessness, and secure emergency and long term accommodation for LGBTQ+ young people in Manchester.</t>
  </si>
  <si>
    <t>GB-CHC-1093815</t>
  </si>
  <si>
    <t>Albert Kennedy Trust</t>
  </si>
  <si>
    <t>04494989</t>
  </si>
  <si>
    <t>N1 7GW</t>
  </si>
  <si>
    <t>360G-YBSCF-SF-0008</t>
  </si>
  <si>
    <t>Grant to Vulcan Learning Centre</t>
  </si>
  <si>
    <t>Funding to employ a specialist Employment Advisor who will support up to 150 children, young people and adults to learn new skills, achieve qualifications and become ready for employment.</t>
  </si>
  <si>
    <t>GB-CHC-1176124</t>
  </si>
  <si>
    <t>Vulcan Learning Centre</t>
  </si>
  <si>
    <t>HU3 3PF</t>
  </si>
  <si>
    <t>360G-YBSCF-386</t>
  </si>
  <si>
    <t>Grant to THE REDEEMED CHRISTIAN CHURCH OF GOD KING OF GLORY EDINBURGH</t>
  </si>
  <si>
    <t>Funding for freezers</t>
  </si>
  <si>
    <t>GB-SC-SC044273</t>
  </si>
  <si>
    <t>THE REDEEMED CHRISTIAN CHURCH OF GOD KING OF GLORY EDINBURGH</t>
  </si>
  <si>
    <t>SC044273</t>
  </si>
  <si>
    <t>EH7 6QJ</t>
  </si>
  <si>
    <t>360G-YBSCF-387</t>
  </si>
  <si>
    <t>Grant to Wirral Hospice St John's</t>
  </si>
  <si>
    <t>GB-CHC-510643</t>
  </si>
  <si>
    <t>Wirral Hospice St John's</t>
  </si>
  <si>
    <t>01518364</t>
  </si>
  <si>
    <t>CH63 6JE</t>
  </si>
  <si>
    <t>360G-YBSCF-388</t>
  </si>
  <si>
    <t>Grant to Its On The Ball</t>
  </si>
  <si>
    <t>Funding for 2 testicular self-examination models</t>
  </si>
  <si>
    <t>GB-CHC-1155510</t>
  </si>
  <si>
    <t>Its On The Ball</t>
  </si>
  <si>
    <t>NR1 1RE</t>
  </si>
  <si>
    <t>360G-YBSCF-389</t>
  </si>
  <si>
    <t>Grant to St Luke's Hospice Plymouth</t>
  </si>
  <si>
    <t>Funding for a specialist bed</t>
  </si>
  <si>
    <t>GB-CHC-280681</t>
  </si>
  <si>
    <t>St Luke's Hospice Plymouth</t>
  </si>
  <si>
    <t>01505753</t>
  </si>
  <si>
    <t>PL9 9XA</t>
  </si>
  <si>
    <t>360G-YBSCF-390</t>
  </si>
  <si>
    <t>Grant to Churches Housing Action Team Ltd</t>
  </si>
  <si>
    <t>Funding for emergency supplies</t>
  </si>
  <si>
    <t>GB-CHC-1049478</t>
  </si>
  <si>
    <t>Churches Housing Action Team Ltd</t>
  </si>
  <si>
    <t>03096996</t>
  </si>
  <si>
    <t>EX16 6LU</t>
  </si>
  <si>
    <t>360G-YBSCF-391</t>
  </si>
  <si>
    <t>Grant to SANDOWN &amp;amp; SHANKLIN INDEPENDENT LIFEBOAT</t>
  </si>
  <si>
    <t>Funding for dry suits</t>
  </si>
  <si>
    <t>GB-CHC-299584</t>
  </si>
  <si>
    <t>SANDOWN &amp;amp; SHANKLIN INDEPENDENT LIFEBOAT</t>
  </si>
  <si>
    <t>PO36 0HF</t>
  </si>
  <si>
    <t>360G-YBSCF-392</t>
  </si>
  <si>
    <t>Grant to WESTON HOSPICECARE LIMITED</t>
  </si>
  <si>
    <t>Funding for a specialist mattress</t>
  </si>
  <si>
    <t>GB-CHC-900328</t>
  </si>
  <si>
    <t>WESTON HOSPICECARE LIMITED</t>
  </si>
  <si>
    <t>02414541</t>
  </si>
  <si>
    <t>BS23 4YQ</t>
  </si>
  <si>
    <t>360G-YBSCF-393</t>
  </si>
  <si>
    <t>Grant to Love Driffield</t>
  </si>
  <si>
    <t>Funding for food &amp; supplies, and a play pen</t>
  </si>
  <si>
    <t>GB-CHC-1184896</t>
  </si>
  <si>
    <t>Love Driffield</t>
  </si>
  <si>
    <t>YO25 6AW</t>
  </si>
  <si>
    <t>360G-YBSCF-394</t>
  </si>
  <si>
    <t>Grant to Addenbrooke's Kidney Patients Association Limited</t>
  </si>
  <si>
    <t>GB-CHC-277236</t>
  </si>
  <si>
    <t>Addenbrooke's Kidney Patients Association Limited</t>
  </si>
  <si>
    <t>01393034</t>
  </si>
  <si>
    <t>CB9 7FQ</t>
  </si>
  <si>
    <t>360G-YBSCF-395</t>
  </si>
  <si>
    <t>Grant to IMPROVING LIVES PLYMOUTH</t>
  </si>
  <si>
    <t>Funding for a BSL interpreter and a Hard Reader</t>
  </si>
  <si>
    <t>GB-CHC-1066776</t>
  </si>
  <si>
    <t>IMPROVING LIVES PLYMOUTH</t>
  </si>
  <si>
    <t>02610208</t>
  </si>
  <si>
    <t>PL1 2DA</t>
  </si>
  <si>
    <t>360G-YBSCF-396</t>
  </si>
  <si>
    <t>Grant to The Centre for Enviromental Initiatives</t>
  </si>
  <si>
    <t>Funding for project costs and equipment</t>
  </si>
  <si>
    <t>GB-CHC-1087782</t>
  </si>
  <si>
    <t>The Centre for Enviromental Initiatives</t>
  </si>
  <si>
    <t>04137305</t>
  </si>
  <si>
    <t>SM5 3NX</t>
  </si>
  <si>
    <t>360G-YBSCF-397</t>
  </si>
  <si>
    <t>Grant to Hearing and Sight Care</t>
  </si>
  <si>
    <t>Funding for a BSL class</t>
  </si>
  <si>
    <t>GB-SC-SC027221</t>
  </si>
  <si>
    <t>Hearing and Sight Care</t>
  </si>
  <si>
    <t>SC027221</t>
  </si>
  <si>
    <t>KW1 5EQ</t>
  </si>
  <si>
    <t>360G-YBSCF-398</t>
  </si>
  <si>
    <t>Grant to Tameside and Glossop Hospice Limited</t>
  </si>
  <si>
    <t>Funding for bereavement toys and a morphine driver.</t>
  </si>
  <si>
    <t>GB-CHC-1029318</t>
  </si>
  <si>
    <t>Tameside and Glossop Hospice Limited</t>
  </si>
  <si>
    <t>02854091</t>
  </si>
  <si>
    <t>OL6 6SL</t>
  </si>
  <si>
    <t>360G-YBSCF-399</t>
  </si>
  <si>
    <t>Grant to Bendrigg Trust</t>
  </si>
  <si>
    <t>Funding for canoes</t>
  </si>
  <si>
    <t>GB-CHC-508450</t>
  </si>
  <si>
    <t>Bendrigg Trust</t>
  </si>
  <si>
    <t>01396557</t>
  </si>
  <si>
    <t>LA8 0NR</t>
  </si>
  <si>
    <t>360G-YBSCF-400</t>
  </si>
  <si>
    <t>Grant to Cotswold Riding for the Disabled</t>
  </si>
  <si>
    <t>Funding for riding equipment.</t>
  </si>
  <si>
    <t>GB-CHC-1160676</t>
  </si>
  <si>
    <t>Cotswold Riding for the Disabled</t>
  </si>
  <si>
    <t>09080110</t>
  </si>
  <si>
    <t>GL50 4SH</t>
  </si>
  <si>
    <t>360G-YBSCF-401</t>
  </si>
  <si>
    <t>Grant to Children's Heart Unit</t>
  </si>
  <si>
    <t>GB-CHC-1057213</t>
  </si>
  <si>
    <t>Children's Heart Unit</t>
  </si>
  <si>
    <t>NE1 4LP</t>
  </si>
  <si>
    <t>360G-YBSCF-402</t>
  </si>
  <si>
    <t>Grant to NEW LIFE COMMUNITY CHURCH</t>
  </si>
  <si>
    <t>Funding for laptops</t>
  </si>
  <si>
    <t>GB-CHC-1146916</t>
  </si>
  <si>
    <t>NEW LIFE COMMUNITY CHURCH</t>
  </si>
  <si>
    <t>PE23 5DU</t>
  </si>
  <si>
    <t>360G-YBSCF-403</t>
  </si>
  <si>
    <t>Grant to Calon Heart Screening</t>
  </si>
  <si>
    <t>Funding for defibrillators.</t>
  </si>
  <si>
    <t>GB-CHC-1193404</t>
  </si>
  <si>
    <t>Calon Heart Screening</t>
  </si>
  <si>
    <t>CF11 9HA</t>
  </si>
  <si>
    <t>360G-YBSCF-404</t>
  </si>
  <si>
    <t>Grant to Forth Valley Men's Shed</t>
  </si>
  <si>
    <t>Funding for an iPad (£600), health &amp; safety equipment (£250), and stationery (£100)</t>
  </si>
  <si>
    <t>GB-SC-SC048701</t>
  </si>
  <si>
    <t>Forth Valley Men's Shed</t>
  </si>
  <si>
    <t>SC048701</t>
  </si>
  <si>
    <t>FK10 1ER</t>
  </si>
  <si>
    <t>360G-YBSCF-405</t>
  </si>
  <si>
    <t>Grant to Reach out with arts in mind</t>
  </si>
  <si>
    <t>Funding for an iPad (£600), laptop (£1000), and arts &amp; crafts materials (£300)</t>
  </si>
  <si>
    <t>GB-SC-SC023779</t>
  </si>
  <si>
    <t>Reach out with arts in mind</t>
  </si>
  <si>
    <t>SC023779</t>
  </si>
  <si>
    <t>FK10 1EX</t>
  </si>
  <si>
    <t>360G-YBSCF-406</t>
  </si>
  <si>
    <t>Grant to Clackmannanshire Breathe Easy group</t>
  </si>
  <si>
    <t>Funding for pantomime and party tickets</t>
  </si>
  <si>
    <t>GB-SC-SC050076</t>
  </si>
  <si>
    <t>Clackmannanshire Breathe Easy group</t>
  </si>
  <si>
    <t>SC050076</t>
  </si>
  <si>
    <t>FK10 2BL</t>
  </si>
  <si>
    <t>360G-YBSCF-407</t>
  </si>
  <si>
    <t>Grant to Memory Matters Foundation</t>
  </si>
  <si>
    <t>Funding for air conditioning</t>
  </si>
  <si>
    <t>GB-CHC-1185367</t>
  </si>
  <si>
    <t>Memory Matters Foundation</t>
  </si>
  <si>
    <t>Pl1 1RJ</t>
  </si>
  <si>
    <t>360G-YBSCF-408</t>
  </si>
  <si>
    <t>Grant to Ladies Fighting Breast Cancer Charitable Trust</t>
  </si>
  <si>
    <t>Funding for 'hug in a bag'</t>
  </si>
  <si>
    <t>GB-CHC-1088943</t>
  </si>
  <si>
    <t>Ladies Fighting Breast Cancer Charitable Trust</t>
  </si>
  <si>
    <t>B3 1QU</t>
  </si>
  <si>
    <t>360G-YBSCF-409</t>
  </si>
  <si>
    <t>Grant to ENCOMPASS</t>
  </si>
  <si>
    <t>Funding for a chest freezer (£229), CCTV (£1200), and a BBQ for rehab centre (£52)</t>
  </si>
  <si>
    <t>GB-CHC-1154210</t>
  </si>
  <si>
    <t>ENCOMPASS</t>
  </si>
  <si>
    <t>NN10 9YU</t>
  </si>
  <si>
    <t>360G-YBSCF-410</t>
  </si>
  <si>
    <t>Grant to Paul for Brain Recovery</t>
  </si>
  <si>
    <t>Funding for art therapy sessions (£1000 for 10), animal therapy sessions (£300), day trips (£500)</t>
  </si>
  <si>
    <t>GB-CHC-1164620</t>
  </si>
  <si>
    <t>Paul for Brain Recovery</t>
  </si>
  <si>
    <t>09641041</t>
  </si>
  <si>
    <t>HU1 3SA</t>
  </si>
  <si>
    <t>360G-YBSCF-411</t>
  </si>
  <si>
    <t>Grant to Shooting Star Cancer Support</t>
  </si>
  <si>
    <t>Funding for a Portable Thoracic Suction Unit</t>
  </si>
  <si>
    <t>GB-CHC-1079693</t>
  </si>
  <si>
    <t>Shooting Star Cancer Support</t>
  </si>
  <si>
    <t>LL11 1BT</t>
  </si>
  <si>
    <t>360G-YBSCF-412</t>
  </si>
  <si>
    <t>Grant to Friends Of Wood RecyclAbility</t>
  </si>
  <si>
    <t>Funding for wood boiler repair</t>
  </si>
  <si>
    <t>GB-SC-SC050548</t>
  </si>
  <si>
    <t>Friends Of Wood RecyclAbility</t>
  </si>
  <si>
    <t>SC050548</t>
  </si>
  <si>
    <t>AB41 7PR</t>
  </si>
  <si>
    <t>360G-YBSCF-413</t>
  </si>
  <si>
    <t>Grant to Home-Start Aberdeen</t>
  </si>
  <si>
    <t>Funding for clothes</t>
  </si>
  <si>
    <t>GB-SC-SC012942</t>
  </si>
  <si>
    <t>Home-Start Aberdeen</t>
  </si>
  <si>
    <t>SC012942</t>
  </si>
  <si>
    <t>AB11 6DR</t>
  </si>
  <si>
    <t>360G-YBSCF-414</t>
  </si>
  <si>
    <t>Grant to The Havering Theatre Trust Limited</t>
  </si>
  <si>
    <t>Funding for a defibrillator</t>
  </si>
  <si>
    <t>GB-CHC-248680</t>
  </si>
  <si>
    <t>The Havering Theatre Trust Limited</t>
  </si>
  <si>
    <t>00524845</t>
  </si>
  <si>
    <t>RM11 1QT</t>
  </si>
  <si>
    <t>360G-YBSCF-415</t>
  </si>
  <si>
    <t>Grant to cyrenians aberdeen</t>
  </si>
  <si>
    <t>GB-SC-SC014849</t>
  </si>
  <si>
    <t>cyrenians aberdeen</t>
  </si>
  <si>
    <t>SC014849</t>
  </si>
  <si>
    <t>AB23 8HG</t>
  </si>
  <si>
    <t>360G-YBSCF-416</t>
  </si>
  <si>
    <t>Grant to Force Cancer Charity</t>
  </si>
  <si>
    <t>Funding for an acupuncture service.</t>
  </si>
  <si>
    <t>GB-CHC-1140676</t>
  </si>
  <si>
    <t>Force Cancer Charity</t>
  </si>
  <si>
    <t>07529991</t>
  </si>
  <si>
    <t>EX2 5DW</t>
  </si>
  <si>
    <t>360G-YBSCF-417</t>
  </si>
  <si>
    <t>Grant to DARTMOUTH COMMUNITY CHEST</t>
  </si>
  <si>
    <t>Funding for sensory toys, activity books, blackout blinds</t>
  </si>
  <si>
    <t>GB-CHC-1181605</t>
  </si>
  <si>
    <t>DARTMOUTH COMMUNITY CHEST</t>
  </si>
  <si>
    <t>TQ6 9SE</t>
  </si>
  <si>
    <t>360G-YBSCF-418</t>
  </si>
  <si>
    <t>Grant to The Sick Children's Trust - Crawford House</t>
  </si>
  <si>
    <t>Funding for dinner sets, bath towels and mats</t>
  </si>
  <si>
    <t>GB-CHC-284416</t>
  </si>
  <si>
    <t>The Sick Children's Trust - Crawford House</t>
  </si>
  <si>
    <t>01618435</t>
  </si>
  <si>
    <t>EC2A 2AH</t>
  </si>
  <si>
    <t>360G-YBSCF-419</t>
  </si>
  <si>
    <t>Grant to Togs for Tots</t>
  </si>
  <si>
    <t>Funding for shoes and coats</t>
  </si>
  <si>
    <t>GB-SC-SC048263</t>
  </si>
  <si>
    <t>Togs for Tots</t>
  </si>
  <si>
    <t>SC048263</t>
  </si>
  <si>
    <t>DD3 7PY</t>
  </si>
  <si>
    <t>360G-YBSCF-420</t>
  </si>
  <si>
    <t>Grant to Coldstream Heart Rhythm</t>
  </si>
  <si>
    <t>Funding for a defibrillator.</t>
  </si>
  <si>
    <t>GB-SC-SC051812</t>
  </si>
  <si>
    <t>Coldstream Heart Rhythm</t>
  </si>
  <si>
    <t>SC051812</t>
  </si>
  <si>
    <t>TD12 4NE</t>
  </si>
  <si>
    <t>360G-YBSCF-421</t>
  </si>
  <si>
    <t>Grant to clackmannan and falkirk carers centre</t>
  </si>
  <si>
    <t>Funding for a Christmas pantomime</t>
  </si>
  <si>
    <t>GB-SC-SC023658</t>
  </si>
  <si>
    <t>clackmannan and falkirk carers centre</t>
  </si>
  <si>
    <t>SC023658</t>
  </si>
  <si>
    <t>FK1 1NB</t>
  </si>
  <si>
    <t>360G-YBSCF-422</t>
  </si>
  <si>
    <t>Grant to Girlguiding Birstall Leicestershire</t>
  </si>
  <si>
    <t>Funding for a disabled access ramp.</t>
  </si>
  <si>
    <t>GB-CHC-521721</t>
  </si>
  <si>
    <t>Girlguiding Birstall Leicestershire</t>
  </si>
  <si>
    <t>LE4 3GH</t>
  </si>
  <si>
    <t>360G-YBSCF-423</t>
  </si>
  <si>
    <t>Grant to TINY HANDS BABY BANK YORKSHIRE</t>
  </si>
  <si>
    <t>Funding for cots/beds/moses baskets (£1000), bedding packs (£1000)</t>
  </si>
  <si>
    <t>GB-CHC-1187704</t>
  </si>
  <si>
    <t>TINY HANDS BABY BANK YORKSHIRE</t>
  </si>
  <si>
    <t>WF9 2JH</t>
  </si>
  <si>
    <t>360G-YBSCF-424</t>
  </si>
  <si>
    <t>Grant to Taunton and Somerset Nhs Foundation Trust General Charitable Funds</t>
  </si>
  <si>
    <t>Funding for medical equipment.</t>
  </si>
  <si>
    <t>GB-CHC-1059922</t>
  </si>
  <si>
    <t>Taunton and Somerset Nhs Foundation Trust General Charitable Funds</t>
  </si>
  <si>
    <t>TA1 4DY</t>
  </si>
  <si>
    <t>360G-YBSCF-425</t>
  </si>
  <si>
    <t>Grant to LOCAL AID FOR CHILDREN AND COMMUNITY SPECIAL NEEDS</t>
  </si>
  <si>
    <t>Funding for sensory toys, a tablet and an iPad</t>
  </si>
  <si>
    <t>GB-CHC-1104585</t>
  </si>
  <si>
    <t>LOCAL AID FOR CHILDREN AND COMMUNITY SPECIAL NEEDS</t>
  </si>
  <si>
    <t>04734267</t>
  </si>
  <si>
    <t>SA5 8NJ</t>
  </si>
  <si>
    <t>360G-YBSCF-426</t>
  </si>
  <si>
    <t>Grant to Fife Employment Access Trust</t>
  </si>
  <si>
    <t>Funding for a greenhouse, PPE and timber</t>
  </si>
  <si>
    <t>GB-SC-SC022263</t>
  </si>
  <si>
    <t>Fife Employment Access Trust</t>
  </si>
  <si>
    <t>SC022263</t>
  </si>
  <si>
    <t>KY8 5PU</t>
  </si>
  <si>
    <t>360G-YBSCF-427</t>
  </si>
  <si>
    <t>Grant to The Chiltern Centre Limited</t>
  </si>
  <si>
    <t>Funding for pool hire</t>
  </si>
  <si>
    <t>GB-CHC-1101218</t>
  </si>
  <si>
    <t>The Chiltern Centre Limited</t>
  </si>
  <si>
    <t>04843950</t>
  </si>
  <si>
    <t>RG9 1QR</t>
  </si>
  <si>
    <t>360G-YBSCF-428</t>
  </si>
  <si>
    <t>Grant to CHRISTIANS TOGETHER CALDERDALE</t>
  </si>
  <si>
    <t>Funding for a fridge and freezer</t>
  </si>
  <si>
    <t>GB-CHC-1119477</t>
  </si>
  <si>
    <t>CHRISTIANS TOGETHER CALDERDALE</t>
  </si>
  <si>
    <t>05925032</t>
  </si>
  <si>
    <t>HX1 1YS</t>
  </si>
  <si>
    <t>360G-YBSCF-429</t>
  </si>
  <si>
    <t>Grant to Cancer Help (Preston) Limited - Vine House</t>
  </si>
  <si>
    <t>Funding for various therapies</t>
  </si>
  <si>
    <t>GB-CHC-1032828</t>
  </si>
  <si>
    <t>Cancer Help (Preston) Limited - Vine House</t>
  </si>
  <si>
    <t>02890943</t>
  </si>
  <si>
    <t>PR2 6YB</t>
  </si>
  <si>
    <t>360G-YBSCF-430</t>
  </si>
  <si>
    <t>Grant to New-U Enterprises Ltd</t>
  </si>
  <si>
    <t>Funding for water bottles for welcome packs (£474 for 50), notebooks (£72), and USB sticks (£249)</t>
  </si>
  <si>
    <t>GB-CHC-1186761</t>
  </si>
  <si>
    <t>New-U Enterprises Ltd</t>
  </si>
  <si>
    <t>11697528</t>
  </si>
  <si>
    <t>NR1 3DD</t>
  </si>
  <si>
    <t>360G-YBSCF-431</t>
  </si>
  <si>
    <t>Grant to Homestart CHAMS</t>
  </si>
  <si>
    <t>GB-CHC-1132506</t>
  </si>
  <si>
    <t>Homestart CHAMS</t>
  </si>
  <si>
    <t>06986358</t>
  </si>
  <si>
    <t>RH10 6AD</t>
  </si>
  <si>
    <t>360G-YBSCF-432</t>
  </si>
  <si>
    <t>Grant to THE IPSWICH HISTORIC CHURCHES TRUST</t>
  </si>
  <si>
    <t>Funding for emergency exits</t>
  </si>
  <si>
    <t>GB-CHC-278924</t>
  </si>
  <si>
    <t>THE IPSWICH HISTORIC CHURCHES TRUST</t>
  </si>
  <si>
    <t>01457990</t>
  </si>
  <si>
    <t>IP1 1RJ</t>
  </si>
  <si>
    <t>360G-YBSCF-433</t>
  </si>
  <si>
    <t>Grant to Kidney Kids Scotland</t>
  </si>
  <si>
    <t>Funding for an Accuvein</t>
  </si>
  <si>
    <t>GB-SC-SC030284</t>
  </si>
  <si>
    <t>Kidney Kids Scotland</t>
  </si>
  <si>
    <t>SC030284</t>
  </si>
  <si>
    <t>FK5 4BU</t>
  </si>
  <si>
    <t>360G-YBSCF-434</t>
  </si>
  <si>
    <t>Grant to SPORLE PRE-SCHOOL</t>
  </si>
  <si>
    <t>GB-CHC-1021969</t>
  </si>
  <si>
    <t>SPORLE PRE-SCHOOL</t>
  </si>
  <si>
    <t>PE32 2DR</t>
  </si>
  <si>
    <t>360G-YBSCF-435</t>
  </si>
  <si>
    <t>Grant to Children on the Autistic Spectrum Parents' Association</t>
  </si>
  <si>
    <t>Fundingf or volunteer training</t>
  </si>
  <si>
    <t>GB-CHC-1110260</t>
  </si>
  <si>
    <t>Children on the Autistic Spectrum Parents' Association</t>
  </si>
  <si>
    <t>BR1 1RH</t>
  </si>
  <si>
    <t>360G-YBSCF-436</t>
  </si>
  <si>
    <t>Grant to The Food Train Dundee</t>
  </si>
  <si>
    <t>Funding for shopping boxes and clothes</t>
  </si>
  <si>
    <t>GB-SC-SC024843</t>
  </si>
  <si>
    <t>The Food Train Dundee</t>
  </si>
  <si>
    <t>SC024843</t>
  </si>
  <si>
    <t>DG1 2DE</t>
  </si>
  <si>
    <t>360G-YBSCF-437</t>
  </si>
  <si>
    <t>Grant to LIMBPOWER</t>
  </si>
  <si>
    <t>Funding for psychotherapy</t>
  </si>
  <si>
    <t>GB-CHC-1180906</t>
  </si>
  <si>
    <t>LIMBPOWER</t>
  </si>
  <si>
    <t>RH7 6LL</t>
  </si>
  <si>
    <t>360G-YBSCF-438</t>
  </si>
  <si>
    <t>Grant to Richard House Trust</t>
  </si>
  <si>
    <t>Funding for a manikin</t>
  </si>
  <si>
    <t>GB-CHC-1059029</t>
  </si>
  <si>
    <t>Richard House Trust</t>
  </si>
  <si>
    <t>03232837</t>
  </si>
  <si>
    <t>E16 3RG</t>
  </si>
  <si>
    <t>360G-YBSCF-439</t>
  </si>
  <si>
    <t>Grant to Sunlight Development Trust (Medway Men in Sheds)</t>
  </si>
  <si>
    <t>Funding for tools and IT equipment</t>
  </si>
  <si>
    <t>GB-CHC-1126266</t>
  </si>
  <si>
    <t>Sunlight Development Trust (Medway Men in Sheds)</t>
  </si>
  <si>
    <t>05692427</t>
  </si>
  <si>
    <t>ME7 1LX</t>
  </si>
  <si>
    <t>360G-YBSCF-440</t>
  </si>
  <si>
    <t>Grant to COWAL KIRK</t>
  </si>
  <si>
    <t>Funding for starter packs</t>
  </si>
  <si>
    <t>GB-SC-SC001976</t>
  </si>
  <si>
    <t>COWAL KIRK</t>
  </si>
  <si>
    <t>SC001976</t>
  </si>
  <si>
    <t>PA23 8HG</t>
  </si>
  <si>
    <t>360G-YBSCF-324</t>
  </si>
  <si>
    <t>Grant to Project Buzz Limited</t>
  </si>
  <si>
    <t>Running Costs</t>
  </si>
  <si>
    <t>360G-YBSCF-Org-Project-Buzz-Limited</t>
  </si>
  <si>
    <t>Project Buzz Limited</t>
  </si>
  <si>
    <t>360G-YBSCF-326</t>
  </si>
  <si>
    <t>Grant to Lighthouse Women's Aid Limited</t>
  </si>
  <si>
    <t>Washing Machine &amp; Tumble Dryer</t>
  </si>
  <si>
    <t>GB-CHC-1069296</t>
  </si>
  <si>
    <t>Lighthouse Women's Aid Limited</t>
  </si>
  <si>
    <t>03532428</t>
  </si>
  <si>
    <t>IP3 9AD</t>
  </si>
  <si>
    <t>360G-YBSCF-327</t>
  </si>
  <si>
    <t>Grant to The Huddersfield Town Foundation</t>
  </si>
  <si>
    <t>Breakfast Club Supplies</t>
  </si>
  <si>
    <t>GB-CHC-1146501</t>
  </si>
  <si>
    <t>The Huddersfield Town Foundation</t>
  </si>
  <si>
    <t>07690182</t>
  </si>
  <si>
    <t>HD1 6PG</t>
  </si>
  <si>
    <t>360G-YBSCF-328</t>
  </si>
  <si>
    <t>Grant to Simpson's Memory Box Appeal</t>
  </si>
  <si>
    <t>Online Support Group Costs</t>
  </si>
  <si>
    <t>GB-SC-SC038243</t>
  </si>
  <si>
    <t>Simpson's Memory Box Appeal</t>
  </si>
  <si>
    <t>SC038243</t>
  </si>
  <si>
    <t>EH22 5TA</t>
  </si>
  <si>
    <t>360G-YBSCF-329</t>
  </si>
  <si>
    <t>Grant to Kelso North &amp; Ednam Church</t>
  </si>
  <si>
    <t>Foodbank equipment and supplies</t>
  </si>
  <si>
    <t>GB-SC-SC014039</t>
  </si>
  <si>
    <t>Kelso North &amp; Ednam Church</t>
  </si>
  <si>
    <t>SC014039</t>
  </si>
  <si>
    <t>TD5 7JH</t>
  </si>
  <si>
    <t>360G-YBSCF-330</t>
  </si>
  <si>
    <t>Grant to INTERACTIVE WHITBY AND DISTRICT</t>
  </si>
  <si>
    <t>Staff Training Costs</t>
  </si>
  <si>
    <t>GB-CHC-1076710</t>
  </si>
  <si>
    <t>INTERACTIVE WHITBY AND DISTRICT</t>
  </si>
  <si>
    <t>YO21 3AJ</t>
  </si>
  <si>
    <t>360G-YBSCF-331</t>
  </si>
  <si>
    <t>Grant to PEEK - Possibilities for Each and Every Kid</t>
  </si>
  <si>
    <t>Children's Cookery Workshop Costs (12 weeks)</t>
  </si>
  <si>
    <t>GB-SC-SC030814</t>
  </si>
  <si>
    <t>PEEK - Possibilities for Each and Every Kid</t>
  </si>
  <si>
    <t>SC030814</t>
  </si>
  <si>
    <t>G40 3LJ</t>
  </si>
  <si>
    <t>360G-YBSCF-332</t>
  </si>
  <si>
    <t>Grant to First Step Opportunity Group</t>
  </si>
  <si>
    <t>Licensed Emergency Radios</t>
  </si>
  <si>
    <t>GB-CHC-1106002</t>
  </si>
  <si>
    <t>First Step Opportunity Group</t>
  </si>
  <si>
    <t>04767369</t>
  </si>
  <si>
    <t>RM12 5PP</t>
  </si>
  <si>
    <t>360G-YBSCF-333</t>
  </si>
  <si>
    <t>Grant to HOMELESS SUPPORT PROJECT</t>
  </si>
  <si>
    <t>Food Supplies</t>
  </si>
  <si>
    <t>GB-CHC-1169351</t>
  </si>
  <si>
    <t>HOMELESS SUPPORT PROJECT</t>
  </si>
  <si>
    <t>WN7 1DB</t>
  </si>
  <si>
    <t>360G-YBSCF-334</t>
  </si>
  <si>
    <t>Grant to Cystic Fibrosis Trust</t>
  </si>
  <si>
    <t>Specialised Medical Equipment</t>
  </si>
  <si>
    <t>GB-CHC-1079049</t>
  </si>
  <si>
    <t>Cystic Fibrosis Trust</t>
  </si>
  <si>
    <t>03880213</t>
  </si>
  <si>
    <t>EC3N 1RE</t>
  </si>
  <si>
    <t>360G-YBSCF-335</t>
  </si>
  <si>
    <t>Grant to Suffolk Mind</t>
  </si>
  <si>
    <t>Equipment Costs</t>
  </si>
  <si>
    <t>GB-CHC-1003061</t>
  </si>
  <si>
    <t>Suffolk Mind</t>
  </si>
  <si>
    <t>02611510</t>
  </si>
  <si>
    <t>IP11 9JB</t>
  </si>
  <si>
    <t>360G-YBSCF-336</t>
  </si>
  <si>
    <t>Grant to SIGHT ACTION</t>
  </si>
  <si>
    <t>Essential sight aids and canes</t>
  </si>
  <si>
    <t>GB-SC-SC030765</t>
  </si>
  <si>
    <t>SIGHT ACTION</t>
  </si>
  <si>
    <t>SC030765</t>
  </si>
  <si>
    <t>IV15 9JQ</t>
  </si>
  <si>
    <t>360G-YBSCF-337</t>
  </si>
  <si>
    <t>Grant to The Cambridgeshire Society for the Blind and Partially Sighted</t>
  </si>
  <si>
    <t>12 Alexa's and Install Costs</t>
  </si>
  <si>
    <t>GB-CHC-201640</t>
  </si>
  <si>
    <t>The Cambridgeshire Society for the Blind and Partially Sighted</t>
  </si>
  <si>
    <t>00482010</t>
  </si>
  <si>
    <t>CB4 1RW</t>
  </si>
  <si>
    <t>360G-YBSCF-338</t>
  </si>
  <si>
    <t>Grant to Reach Across</t>
  </si>
  <si>
    <t>Support Group Costs</t>
  </si>
  <si>
    <t>GB-SC-SC046240</t>
  </si>
  <si>
    <t>Reach Across</t>
  </si>
  <si>
    <t>SC046240</t>
  </si>
  <si>
    <t>DD11 2EG</t>
  </si>
  <si>
    <t>360G-YBSCF-339</t>
  </si>
  <si>
    <t>Grant to Wakefield District Scout Council</t>
  </si>
  <si>
    <t>Automatic Defibrillator</t>
  </si>
  <si>
    <t>GB-CHC-1084038</t>
  </si>
  <si>
    <t>Wakefield District Scout Council</t>
  </si>
  <si>
    <t>WF1 2RS</t>
  </si>
  <si>
    <t>360G-YBSCF-340</t>
  </si>
  <si>
    <t>Grant to Disabled Sailing Association Ltd</t>
  </si>
  <si>
    <t>GB-CHC-1113330</t>
  </si>
  <si>
    <t>Disabled Sailing Association Ltd</t>
  </si>
  <si>
    <t>05597332</t>
  </si>
  <si>
    <t>TQ2 5TU</t>
  </si>
  <si>
    <t>360G-YBSCF-341</t>
  </si>
  <si>
    <t>Grant to Step and Learn</t>
  </si>
  <si>
    <t>Head &amp; Back Rests</t>
  </si>
  <si>
    <t>GB-CHC-1148686</t>
  </si>
  <si>
    <t>Step and Learn</t>
  </si>
  <si>
    <t>07564050</t>
  </si>
  <si>
    <t>DA12 3JX</t>
  </si>
  <si>
    <t>360G-YBSCF-342</t>
  </si>
  <si>
    <t>Grant to FORTH VALLEY DISABILITY SPORT</t>
  </si>
  <si>
    <t>Petra Bike Frame</t>
  </si>
  <si>
    <t>GB-SC-SC024362</t>
  </si>
  <si>
    <t>FORTH VALLEY DISABILITY SPORT</t>
  </si>
  <si>
    <t>SC024362</t>
  </si>
  <si>
    <t>FK9 4LA</t>
  </si>
  <si>
    <t>360G-YBSCF-343</t>
  </si>
  <si>
    <t>Grant to Devon Air Ambulance Trust</t>
  </si>
  <si>
    <t>Life Saving Equipment</t>
  </si>
  <si>
    <t>GB-CHC-1077998</t>
  </si>
  <si>
    <t>Devon Air Ambulance Trust</t>
  </si>
  <si>
    <t>03855746</t>
  </si>
  <si>
    <t>EX4 8NS</t>
  </si>
  <si>
    <t>360G-YBSCF-344</t>
  </si>
  <si>
    <t>Grant to THE BENJAMIN FOUNDATION</t>
  </si>
  <si>
    <t>Toiletries &amp; Welcome Packs</t>
  </si>
  <si>
    <t>GB-CHC-1124936</t>
  </si>
  <si>
    <t>THE BENJAMIN FOUNDATION</t>
  </si>
  <si>
    <t>03825425</t>
  </si>
  <si>
    <t>NR2 4TP</t>
  </si>
  <si>
    <t>360G-YBSCF-345</t>
  </si>
  <si>
    <t>Grant to STEPPING STONES BABY BANK</t>
  </si>
  <si>
    <t>Essential Baby Items</t>
  </si>
  <si>
    <t>GB-CHC-1193593</t>
  </si>
  <si>
    <t>STEPPING STONES BABY BANK</t>
  </si>
  <si>
    <t>WF5 0LX</t>
  </si>
  <si>
    <t>360G-YBSCF-346</t>
  </si>
  <si>
    <t>Grant to Headway Bristol Brain Injury Association Limited</t>
  </si>
  <si>
    <t>Staff Training &amp; Running Costs</t>
  </si>
  <si>
    <t>GB-CHC-1007207</t>
  </si>
  <si>
    <t>Headway Bristol Brain Injury Association Limited</t>
  </si>
  <si>
    <t>02659120</t>
  </si>
  <si>
    <t>BS16 1LE</t>
  </si>
  <si>
    <t>360G-YBSCF-347</t>
  </si>
  <si>
    <t>Grant to INTERPLAY (INTEGRATED PLAY AND LEISURE)</t>
  </si>
  <si>
    <t>Activity Equipment</t>
  </si>
  <si>
    <t>GB-CHC-1062152</t>
  </si>
  <si>
    <t>INTERPLAY (INTEGRATED PLAY AND LEISURE)</t>
  </si>
  <si>
    <t>03258423</t>
  </si>
  <si>
    <t>SA5 7JT</t>
  </si>
  <si>
    <t>360G-YBSCF-348</t>
  </si>
  <si>
    <t>Grant to BRAVO MEDICS</t>
  </si>
  <si>
    <t>Syringe Drivers</t>
  </si>
  <si>
    <t>GB-CHC-1189780</t>
  </si>
  <si>
    <t>BRAVO MEDICS</t>
  </si>
  <si>
    <t>BS40 5SA</t>
  </si>
  <si>
    <t>360G-YBSCF-349</t>
  </si>
  <si>
    <t>Grant to Dundee Starter Packs SCIO</t>
  </si>
  <si>
    <t>80 Starter Packs</t>
  </si>
  <si>
    <t>GB-SC-SC030710</t>
  </si>
  <si>
    <t>Dundee Starter Packs SCIO</t>
  </si>
  <si>
    <t>SC030710</t>
  </si>
  <si>
    <t>DD1 5NU</t>
  </si>
  <si>
    <t>360G-YBSCF-350</t>
  </si>
  <si>
    <t>Grant to North West Blood Bikes Lancs and Lakes</t>
  </si>
  <si>
    <t>Hi Vis Jackets</t>
  </si>
  <si>
    <t>GB-CHC-1147282</t>
  </si>
  <si>
    <t>North West Blood Bikes Lancs and Lakes</t>
  </si>
  <si>
    <t>PR5 6EF</t>
  </si>
  <si>
    <t>360G-YBSCF-351</t>
  </si>
  <si>
    <t>Grant to DART SAILABILITY GROUP</t>
  </si>
  <si>
    <t>Electric Propulsion Package, Safety straps, Cover</t>
  </si>
  <si>
    <t>GB-CHC-1155753</t>
  </si>
  <si>
    <t>DART SAILABILITY GROUP</t>
  </si>
  <si>
    <t>TQ6 9AA</t>
  </si>
  <si>
    <t>360G-YBSCF-352</t>
  </si>
  <si>
    <t>Grant to mencap</t>
  </si>
  <si>
    <t>Play Equipment</t>
  </si>
  <si>
    <t>GB-CHC-1194592</t>
  </si>
  <si>
    <t>mencap</t>
  </si>
  <si>
    <t>YO11 2JE</t>
  </si>
  <si>
    <t>360G-YBSCF-353</t>
  </si>
  <si>
    <t>Grant to West Sussex Mediation Service</t>
  </si>
  <si>
    <t>Mental Health Training Course Costs</t>
  </si>
  <si>
    <t>GB-CHC-1084592</t>
  </si>
  <si>
    <t>West Sussex Mediation Service</t>
  </si>
  <si>
    <t>RH12 1RN</t>
  </si>
  <si>
    <t>360G-YBSCF-354</t>
  </si>
  <si>
    <t>Grant to Nightingale House Hospice</t>
  </si>
  <si>
    <t>Cork boards &amp; materials</t>
  </si>
  <si>
    <t>GB-CHC-1035600</t>
  </si>
  <si>
    <t>Nightingale House Hospice</t>
  </si>
  <si>
    <t>02906838</t>
  </si>
  <si>
    <t>LL11 2SJ</t>
  </si>
  <si>
    <t>360G-YBSCF-355</t>
  </si>
  <si>
    <t>Grant to The CRUMBS Project</t>
  </si>
  <si>
    <t>10 Tablets</t>
  </si>
  <si>
    <t>GB-CHC-1151926</t>
  </si>
  <si>
    <t>The CRUMBS Project</t>
  </si>
  <si>
    <t>07294713</t>
  </si>
  <si>
    <t>BH10 4EP</t>
  </si>
  <si>
    <t>360G-YBSCF-356</t>
  </si>
  <si>
    <t>Grant to Team Jak Foundation</t>
  </si>
  <si>
    <t>Funding for 25 children</t>
  </si>
  <si>
    <t>GB-SC-SC045586</t>
  </si>
  <si>
    <t>Team Jak Foundation</t>
  </si>
  <si>
    <t>SC045586</t>
  </si>
  <si>
    <t>EH54 6QF</t>
  </si>
  <si>
    <t>360G-YBSCF-357</t>
  </si>
  <si>
    <t>Grant to Norfolk Family Carers</t>
  </si>
  <si>
    <t>Contribution to equipment costs</t>
  </si>
  <si>
    <t>GB-CHC-1155684</t>
  </si>
  <si>
    <t>Norfolk Family Carers</t>
  </si>
  <si>
    <t>08565078</t>
  </si>
  <si>
    <t>NR2 1LL</t>
  </si>
  <si>
    <t>360G-YBSCF-358</t>
  </si>
  <si>
    <t>Grant to Demelza House Childrens Hospice</t>
  </si>
  <si>
    <t>Sensory and Welcome Bags</t>
  </si>
  <si>
    <t>GB-CHC-1039651</t>
  </si>
  <si>
    <t>Demelza House Childrens Hospice</t>
  </si>
  <si>
    <t>02948500</t>
  </si>
  <si>
    <t>ME9 8DZ</t>
  </si>
  <si>
    <t>360G-YBSCF-359</t>
  </si>
  <si>
    <t>Grant to Suffolk Oxygen Treatment Centre</t>
  </si>
  <si>
    <t>Decompression Valve</t>
  </si>
  <si>
    <t>GB-CHC-299511</t>
  </si>
  <si>
    <t>Suffolk Oxygen Treatment Centre</t>
  </si>
  <si>
    <t>02245957</t>
  </si>
  <si>
    <t>IP6 0NL</t>
  </si>
  <si>
    <t>360G-YBSCF-360</t>
  </si>
  <si>
    <t>Grant to Leonard Cheshire</t>
  </si>
  <si>
    <t>Computer Equipment and Training Costs</t>
  </si>
  <si>
    <t>GB-SC-SC005117</t>
  </si>
  <si>
    <t>Leonard Cheshire</t>
  </si>
  <si>
    <t>SC005117</t>
  </si>
  <si>
    <t>SW8 1RL</t>
  </si>
  <si>
    <t>360G-YBSCF-361</t>
  </si>
  <si>
    <t>Grant to Warming Up the Homeless</t>
  </si>
  <si>
    <t>Commercial freezer, drop in sessions, tents, microwaves and breakfast packs</t>
  </si>
  <si>
    <t>GB-CHC-1180417</t>
  </si>
  <si>
    <t>Warming Up the Homeless</t>
  </si>
  <si>
    <t>TN40 1AX</t>
  </si>
  <si>
    <t>360G-YBSCF-362</t>
  </si>
  <si>
    <t>Grant to Bexley Women's Aid</t>
  </si>
  <si>
    <t>Welcome Packs</t>
  </si>
  <si>
    <t>GB-CHC-1063427</t>
  </si>
  <si>
    <t>Bexley Women's Aid</t>
  </si>
  <si>
    <t>03123424</t>
  </si>
  <si>
    <t>DA7 4BS</t>
  </si>
  <si>
    <t>360G-YBSCF-363</t>
  </si>
  <si>
    <t>Grant to dias wigan domestic vioelence centre</t>
  </si>
  <si>
    <t>Contribution to running costs</t>
  </si>
  <si>
    <t>GB-CHC-1073769</t>
  </si>
  <si>
    <t>dias wigan domestic vioelence centre</t>
  </si>
  <si>
    <t>03548114</t>
  </si>
  <si>
    <t>WN1 1BT</t>
  </si>
  <si>
    <t>360G-YBSCF-364</t>
  </si>
  <si>
    <t>Grant to RIG Arts Ltd.</t>
  </si>
  <si>
    <t>1 Refurbished Apple Mac</t>
  </si>
  <si>
    <t>GB-SC-SC042242</t>
  </si>
  <si>
    <t>RIG Arts Ltd.</t>
  </si>
  <si>
    <t>SC042242</t>
  </si>
  <si>
    <t>PA15 1LP</t>
  </si>
  <si>
    <t>360G-YBSCF-365</t>
  </si>
  <si>
    <t>Grant to WIGAN &amp;amp; LEIGH PEOPLE FIRST</t>
  </si>
  <si>
    <t>Contribution to activity equipment</t>
  </si>
  <si>
    <t>GB-CHC-1127251</t>
  </si>
  <si>
    <t>WIGAN &amp;amp; LEIGH PEOPLE FIRST</t>
  </si>
  <si>
    <t>WA3 3BN</t>
  </si>
  <si>
    <t>360G-YBSCF-366</t>
  </si>
  <si>
    <t>Grant to Luv Preston</t>
  </si>
  <si>
    <t>Chest freezer, 10 storage boxes &amp; Shelves and Trolley for food parcel delivery</t>
  </si>
  <si>
    <t>GB-CHC-1129452</t>
  </si>
  <si>
    <t>Luv Preston</t>
  </si>
  <si>
    <t>PR1 2EF</t>
  </si>
  <si>
    <t>360G-YBSCF-367</t>
  </si>
  <si>
    <t>Grant to FYLDE COAST WOMEN'S AID</t>
  </si>
  <si>
    <t>Contribution for beds</t>
  </si>
  <si>
    <t>GB-CHC-1022548</t>
  </si>
  <si>
    <t>FYLDE COAST WOMEN'S AID</t>
  </si>
  <si>
    <t>02806677</t>
  </si>
  <si>
    <t>FY4 1AT</t>
  </si>
  <si>
    <t>360G-YBSCF-368</t>
  </si>
  <si>
    <t>Grant to The Chestnut Appeal for Men's Health Ltd</t>
  </si>
  <si>
    <t>Chairs</t>
  </si>
  <si>
    <t>GB-CHC-1087175</t>
  </si>
  <si>
    <t>The Chestnut Appeal for Men's Health Ltd</t>
  </si>
  <si>
    <t>04197003</t>
  </si>
  <si>
    <t>360G-YBSCF-369</t>
  </si>
  <si>
    <t>Grant to MEN IN SHEDS DRIFFIELD</t>
  </si>
  <si>
    <t>Contribution to cost of materials</t>
  </si>
  <si>
    <t>GB-CHC-1188492</t>
  </si>
  <si>
    <t>MEN IN SHEDS DRIFFIELD</t>
  </si>
  <si>
    <t>YO25 6AS</t>
  </si>
  <si>
    <t>360G-YBSCF-370</t>
  </si>
  <si>
    <t>Grant to CHICHESTER DIOCESAN ASSOCIATION FOR FAMILY SUPPORT WORK</t>
  </si>
  <si>
    <t>Contribution to holiday club costs</t>
  </si>
  <si>
    <t>GB-CHC-285337</t>
  </si>
  <si>
    <t>CHICHESTER DIOCESAN ASSOCIATION FOR FAMILY SUPPORT WORK</t>
  </si>
  <si>
    <t>01648903</t>
  </si>
  <si>
    <t>BN1 6AA</t>
  </si>
  <si>
    <t>360G-YBSCF-371</t>
  </si>
  <si>
    <t>Grant to Firefly Cancer Awareness and Support Limited</t>
  </si>
  <si>
    <t>Fuel Costs</t>
  </si>
  <si>
    <t>GB-CHC-1147235</t>
  </si>
  <si>
    <t>Firefly Cancer Awareness and Support Limited</t>
  </si>
  <si>
    <t>07114599</t>
  </si>
  <si>
    <t>DN11 9QU</t>
  </si>
  <si>
    <t>360G-YBSCF-372</t>
  </si>
  <si>
    <t>Grant to OSPREYS WHEELCHAIR RUGBY</t>
  </si>
  <si>
    <t>GB-CHC-1162504</t>
  </si>
  <si>
    <t>OSPREYS WHEELCHAIR RUGBY</t>
  </si>
  <si>
    <t>SA6 5PE</t>
  </si>
  <si>
    <t>360G-YBSCF-373</t>
  </si>
  <si>
    <t>Grant to FRESH START COMMUNITY ASSOCIATION</t>
  </si>
  <si>
    <t>Food and Annual Fareshare Costs</t>
  </si>
  <si>
    <t>GB-CHC-1124999</t>
  </si>
  <si>
    <t>FRESH START COMMUNITY ASSOCIATION</t>
  </si>
  <si>
    <t>06141559</t>
  </si>
  <si>
    <t>BN2 3LG</t>
  </si>
  <si>
    <t>360G-YBSCF-374</t>
  </si>
  <si>
    <t>Grant to 4sight Vision Support</t>
  </si>
  <si>
    <t>Newsletter Costs</t>
  </si>
  <si>
    <t>GB-CHC-1075447</t>
  </si>
  <si>
    <t>4sight Vision Support</t>
  </si>
  <si>
    <t>03740647</t>
  </si>
  <si>
    <t>PO21 2TE</t>
  </si>
  <si>
    <t>360G-YBSCF-375</t>
  </si>
  <si>
    <t>Grant to TEESSIDE HOSPICE CARE FOUNDATION</t>
  </si>
  <si>
    <t>Camera for inpatient unit</t>
  </si>
  <si>
    <t>GB-CHC-512875</t>
  </si>
  <si>
    <t>TEESSIDE HOSPICE CARE FOUNDATION</t>
  </si>
  <si>
    <t>01642201</t>
  </si>
  <si>
    <t>TS5 5NW</t>
  </si>
  <si>
    <t>360G-YBSCF-376</t>
  </si>
  <si>
    <t>Grant to The Log Cabin Charity</t>
  </si>
  <si>
    <t>Swing equipment and Bubble wall</t>
  </si>
  <si>
    <t>GB-CHC-1174220</t>
  </si>
  <si>
    <t>The Log Cabin Charity</t>
  </si>
  <si>
    <t>10892952</t>
  </si>
  <si>
    <t>W5 4UA</t>
  </si>
  <si>
    <t>360G-YBSCF-377</t>
  </si>
  <si>
    <t>Grant to CROMER COMMUNITY ASSOCIATION CIO</t>
  </si>
  <si>
    <t>Lifeline VIEW Defibrillator includes carry case, spare electrodes, wall rack and signage. Training session and annual support agreement</t>
  </si>
  <si>
    <t>GB-CHC-1166014</t>
  </si>
  <si>
    <t>CROMER COMMUNITY ASSOCIATION CIO</t>
  </si>
  <si>
    <t>NR27 9AW</t>
  </si>
  <si>
    <t>360G-YBSCF-378</t>
  </si>
  <si>
    <t>Grant to Peace Hospice Care</t>
  </si>
  <si>
    <t>Training costs</t>
  </si>
  <si>
    <t>GB-CHC-1002878</t>
  </si>
  <si>
    <t>Peace Hospice Care</t>
  </si>
  <si>
    <t>02604892</t>
  </si>
  <si>
    <t>WD17 3PH</t>
  </si>
  <si>
    <t>360G-YBSCF-379</t>
  </si>
  <si>
    <t>Grant to The Haven In Stonehaven</t>
  </si>
  <si>
    <t>Freezer, Food and Toiletries</t>
  </si>
  <si>
    <t>360G-YBSCF-Org-The-Haven-In-Stonehaven</t>
  </si>
  <si>
    <t>The Haven In Stonehaven</t>
  </si>
  <si>
    <t>360G-YBSCF-380</t>
  </si>
  <si>
    <t>Grant to Bury Cancer Support Centre</t>
  </si>
  <si>
    <t>1 x massage chair and 1 x reclining chair</t>
  </si>
  <si>
    <t>GB-CHC-1155924</t>
  </si>
  <si>
    <t>Bury Cancer Support Centre</t>
  </si>
  <si>
    <t>BL8 2DA</t>
  </si>
  <si>
    <t>360G-YBSCF-381</t>
  </si>
  <si>
    <t>Grant to Heartbeat Northwest Cardiac Care</t>
  </si>
  <si>
    <t>funding for 2 x Defibrillator's</t>
  </si>
  <si>
    <t>GB-CHC-1168850</t>
  </si>
  <si>
    <t>Heartbeat Northwest Cardiac Care</t>
  </si>
  <si>
    <t>10195311</t>
  </si>
  <si>
    <t>PR1 6PA</t>
  </si>
  <si>
    <t>360G-YBSCF-382</t>
  </si>
  <si>
    <t>Grant to Dunfermline Children's Clothing Bank</t>
  </si>
  <si>
    <t>Essential school clothing packs</t>
  </si>
  <si>
    <t>GB-SC-SC050347</t>
  </si>
  <si>
    <t>Dunfermline Children's Clothing Bank</t>
  </si>
  <si>
    <t>SC050347</t>
  </si>
  <si>
    <t>KY11 8QF</t>
  </si>
  <si>
    <t>360G-YBSCF-383</t>
  </si>
  <si>
    <t>Grant to ST IVES DAY CARE CENTRE</t>
  </si>
  <si>
    <t>PA System</t>
  </si>
  <si>
    <t>GB-CHC-1085214</t>
  </si>
  <si>
    <t>ST IVES DAY CARE CENTRE</t>
  </si>
  <si>
    <t>PE27 3XL</t>
  </si>
  <si>
    <t>360G-YBSCF-384</t>
  </si>
  <si>
    <t>Grant to Saint Catherine's Hospice Trust</t>
  </si>
  <si>
    <t>Rehabilitation Equipment</t>
  </si>
  <si>
    <t>GB-CHC-284701</t>
  </si>
  <si>
    <t>Saint Catherine's Hospice Trust</t>
  </si>
  <si>
    <t>01627610</t>
  </si>
  <si>
    <t>YO12 5RE</t>
  </si>
  <si>
    <t>360G-YBSCF-385</t>
  </si>
  <si>
    <t>Grant to THE LIFE MATTERS</t>
  </si>
  <si>
    <t>Desktop PC</t>
  </si>
  <si>
    <t>GB-CHC-1193469</t>
  </si>
  <si>
    <t>THE LIFE MATTERS</t>
  </si>
  <si>
    <t>ME2 1LG</t>
  </si>
  <si>
    <t>360G-YBSCF-263</t>
  </si>
  <si>
    <t>Grant to The Salvation Army - Head Office</t>
  </si>
  <si>
    <t>Equipment</t>
  </si>
  <si>
    <t>GB-CHC-214779</t>
  </si>
  <si>
    <t>The Salvation Army - Head Office</t>
  </si>
  <si>
    <t>SE1 6BN</t>
  </si>
  <si>
    <t>360G-YBSCF-264</t>
  </si>
  <si>
    <t>Grant to Berkshire County Blind Society</t>
  </si>
  <si>
    <t>Activities</t>
  </si>
  <si>
    <t>GB-CHC-1146413</t>
  </si>
  <si>
    <t>Berkshire County Blind Society</t>
  </si>
  <si>
    <t>07977903</t>
  </si>
  <si>
    <t>RG1 5LR</t>
  </si>
  <si>
    <t>360G-YBSCF-265</t>
  </si>
  <si>
    <t>Grant to Children's Hospice South West - Little Bridge House</t>
  </si>
  <si>
    <t>Autologic Mattress</t>
  </si>
  <si>
    <t>GB-CHC-1003314</t>
  </si>
  <si>
    <t>Children's Hospice South West - Little Bridge House</t>
  </si>
  <si>
    <t>02620879</t>
  </si>
  <si>
    <t>EX31 2PZ</t>
  </si>
  <si>
    <t>360G-YBSCF-266</t>
  </si>
  <si>
    <t>Grant to FRODSHAM YOUTH ASSOCIATION</t>
  </si>
  <si>
    <t>Foodbank Stock</t>
  </si>
  <si>
    <t>GB-CHC-1161985</t>
  </si>
  <si>
    <t>FRODSHAM YOUTH ASSOCIATION</t>
  </si>
  <si>
    <t>WA6 7QN</t>
  </si>
  <si>
    <t>360G-YBSCF-267</t>
  </si>
  <si>
    <t>Grant to KICC Noahs Ark Food Bank</t>
  </si>
  <si>
    <t>Breakfast Packages</t>
  </si>
  <si>
    <t>GB-CHC-1102114</t>
  </si>
  <si>
    <t>KICC Noahs Ark Food Bank</t>
  </si>
  <si>
    <t>05036122</t>
  </si>
  <si>
    <t>ME5 9QG</t>
  </si>
  <si>
    <t>360G-YBSCF-268</t>
  </si>
  <si>
    <t>Grant to Aberdeen Foyer</t>
  </si>
  <si>
    <t>20 counselling sessions</t>
  </si>
  <si>
    <t>GB-SC-SC023655</t>
  </si>
  <si>
    <t>Aberdeen Foyer</t>
  </si>
  <si>
    <t>SC023655</t>
  </si>
  <si>
    <t>AB11 6JF</t>
  </si>
  <si>
    <t>360G-YBSCF-269</t>
  </si>
  <si>
    <t>Grant to The Mulberry Centre</t>
  </si>
  <si>
    <t>Support Services</t>
  </si>
  <si>
    <t>GB-CHC-1108999</t>
  </si>
  <si>
    <t>The Mulberry Centre</t>
  </si>
  <si>
    <t>05349202</t>
  </si>
  <si>
    <t>TW7 6AF</t>
  </si>
  <si>
    <t>360G-YBSCF-270</t>
  </si>
  <si>
    <t>Grant to ZARACH</t>
  </si>
  <si>
    <t>Bed Bundles</t>
  </si>
  <si>
    <t>GB-CHC-1179539</t>
  </si>
  <si>
    <t>ZARACH</t>
  </si>
  <si>
    <t>LS15 8FW</t>
  </si>
  <si>
    <t>360G-YBSCF-271</t>
  </si>
  <si>
    <t>Grant to Into The Light</t>
  </si>
  <si>
    <t>Workshops, Counselling &amp; training</t>
  </si>
  <si>
    <t>360G-YBSCF-Org-Into-The-Light</t>
  </si>
  <si>
    <t>Into The Light</t>
  </si>
  <si>
    <t>360G-YBSCF-272</t>
  </si>
  <si>
    <t>Grant to Welsh Air Ambulance Charitable Trust</t>
  </si>
  <si>
    <t>3 radios</t>
  </si>
  <si>
    <t>GB-CHC-1083645</t>
  </si>
  <si>
    <t>Welsh Air Ambulance Charitable Trust</t>
  </si>
  <si>
    <t>04036600</t>
  </si>
  <si>
    <t>SA14 8LQ</t>
  </si>
  <si>
    <t>360G-YBSCF-273</t>
  </si>
  <si>
    <t>Grant to LIFELINE (HARROGATE) LTD</t>
  </si>
  <si>
    <t>Lunch club food and room hire</t>
  </si>
  <si>
    <t>GB-CHC-1150977</t>
  </si>
  <si>
    <t>LIFELINE (HARROGATE) LTD</t>
  </si>
  <si>
    <t>08179414</t>
  </si>
  <si>
    <t>HG1 5RR</t>
  </si>
  <si>
    <t>360G-YBSCF-274</t>
  </si>
  <si>
    <t>Grant to marina Indoor Bowling Centre</t>
  </si>
  <si>
    <t>defibrillator &amp; training</t>
  </si>
  <si>
    <t>GB-CHC-1046817</t>
  </si>
  <si>
    <t>marina Indoor Bowling Centre</t>
  </si>
  <si>
    <t>HU1 2SA</t>
  </si>
  <si>
    <t>360G-YBSCF-275</t>
  </si>
  <si>
    <t>Grant to BABY BANK NORFOLK</t>
  </si>
  <si>
    <t>GB-CHC-1167380</t>
  </si>
  <si>
    <t>BABY BANK NORFOLK</t>
  </si>
  <si>
    <t>NR4 6LT</t>
  </si>
  <si>
    <t>360G-YBSCF-276</t>
  </si>
  <si>
    <t>Grant to MID NORFOLK MENCAP</t>
  </si>
  <si>
    <t>Tablets</t>
  </si>
  <si>
    <t>360G-YBSCF-Org-MID-NORFOLK-MENCAP</t>
  </si>
  <si>
    <t>MID NORFOLK MENCAP</t>
  </si>
  <si>
    <t>360G-YBSCF-277</t>
  </si>
  <si>
    <t>Grant to Abilitynet</t>
  </si>
  <si>
    <t>GB-CHC-1067673</t>
  </si>
  <si>
    <t>Abilitynet</t>
  </si>
  <si>
    <t>03469653</t>
  </si>
  <si>
    <t>RG6 1WG</t>
  </si>
  <si>
    <t>360G-YBSCF-278</t>
  </si>
  <si>
    <t>Grant to East Anglian Air Ambulance</t>
  </si>
  <si>
    <t>Handheld Monitor</t>
  </si>
  <si>
    <t>GB-CHC-1083876</t>
  </si>
  <si>
    <t>East Anglian Air Ambulance</t>
  </si>
  <si>
    <t>04066700</t>
  </si>
  <si>
    <t>NR6 6EG</t>
  </si>
  <si>
    <t>360G-YBSCF-279</t>
  </si>
  <si>
    <t>Grant to Bradford Central Foodbank - The Light Church</t>
  </si>
  <si>
    <t>Hot Meals and Rent Costs</t>
  </si>
  <si>
    <t>Bradford Central Foodbank - The Light Church</t>
  </si>
  <si>
    <t>360G-YBSCF-280</t>
  </si>
  <si>
    <t>Grant to Acorns Children's Hospice Trust</t>
  </si>
  <si>
    <t>Essential Equipment</t>
  </si>
  <si>
    <t>GB-CHC-700859</t>
  </si>
  <si>
    <t>Acorns Children's Hospice Trust</t>
  </si>
  <si>
    <t>02036103</t>
  </si>
  <si>
    <t>B47 6JR</t>
  </si>
  <si>
    <t>360G-YBSCF-281</t>
  </si>
  <si>
    <t>Grant to FRIENDS OF PETERBOROUGH HOSPITAL</t>
  </si>
  <si>
    <t>Kardia Package</t>
  </si>
  <si>
    <t>GB-CHC-252667</t>
  </si>
  <si>
    <t>FRIENDS OF PETERBOROUGH HOSPITAL</t>
  </si>
  <si>
    <t>PE3 9GZ</t>
  </si>
  <si>
    <t>360G-YBSCF-282</t>
  </si>
  <si>
    <t>Grant to St Martins in the Field Charity</t>
  </si>
  <si>
    <t>Training Courses</t>
  </si>
  <si>
    <t>GB-CHC-1156305</t>
  </si>
  <si>
    <t>St Martins in the Field Charity</t>
  </si>
  <si>
    <t>WC2N 4JH</t>
  </si>
  <si>
    <t>360G-YBSCF-283</t>
  </si>
  <si>
    <t>Grant to Compassion Acts</t>
  </si>
  <si>
    <t>2 laptops</t>
  </si>
  <si>
    <t>GB-CHC-1172948</t>
  </si>
  <si>
    <t>Compassion Acts</t>
  </si>
  <si>
    <t>10457781</t>
  </si>
  <si>
    <t>PR8 6DG</t>
  </si>
  <si>
    <t>360G-YBSCF-284</t>
  </si>
  <si>
    <t>Grant to Gloucestershire Hospitals NHS Foundation Trust General Charitable Fund - The Focus Chemotherapy Suite Appeal</t>
  </si>
  <si>
    <t>Recliner Chair</t>
  </si>
  <si>
    <t>GB-CHC-1051606</t>
  </si>
  <si>
    <t>Gloucestershire Hospitals NHS Foundation Trust General Charitable Fund - The Focus Chemotherapy Suite Appeal</t>
  </si>
  <si>
    <t>GL53 7AN</t>
  </si>
  <si>
    <t>360G-YBSCF-285</t>
  </si>
  <si>
    <t>Grant to The Urban Roots Initiative</t>
  </si>
  <si>
    <t>GB-SC-SC040647</t>
  </si>
  <si>
    <t>The Urban Roots Initiative</t>
  </si>
  <si>
    <t>SC040647</t>
  </si>
  <si>
    <t>G42 0LA</t>
  </si>
  <si>
    <t>360G-YBSCF-286</t>
  </si>
  <si>
    <t>Grant to Moray Fresh Start</t>
  </si>
  <si>
    <t>Starter packs</t>
  </si>
  <si>
    <t>GB-SC-SC047769</t>
  </si>
  <si>
    <t>Moray Fresh Start</t>
  </si>
  <si>
    <t>SC047769</t>
  </si>
  <si>
    <t>IV30 1QP</t>
  </si>
  <si>
    <t>360G-YBSCF-287</t>
  </si>
  <si>
    <t>Grant to T.E.A.MS</t>
  </si>
  <si>
    <t>GB-CHC-1196693</t>
  </si>
  <si>
    <t>T.E.A.MS</t>
  </si>
  <si>
    <t>CM13 2PN</t>
  </si>
  <si>
    <t>360G-YBSCF-288</t>
  </si>
  <si>
    <t>Grant to Airedale Hospital &amp;amp; Community Charity</t>
  </si>
  <si>
    <t>15 Lumie SAD lights</t>
  </si>
  <si>
    <t>GB-CHC-1050730</t>
  </si>
  <si>
    <t>Airedale Hospital &amp;amp; Community Charity</t>
  </si>
  <si>
    <t>BD20 6TD</t>
  </si>
  <si>
    <t>360G-YBSCF-289</t>
  </si>
  <si>
    <t>Grant to MIND IN HARROGATE DISTRICT</t>
  </si>
  <si>
    <t>volunteer recruitment costs</t>
  </si>
  <si>
    <t>GB-CHC-1151271</t>
  </si>
  <si>
    <t>MIND IN HARROGATE DISTRICT</t>
  </si>
  <si>
    <t>08364305</t>
  </si>
  <si>
    <t>HG1 1HB</t>
  </si>
  <si>
    <t>360G-YBSCF-290</t>
  </si>
  <si>
    <t>Grant to Cruse Bereavement Support</t>
  </si>
  <si>
    <t>funding to train 2 volunteers and telephone costs</t>
  </si>
  <si>
    <t>GB-CHC-208078</t>
  </si>
  <si>
    <t>Cruse Bereavement Support</t>
  </si>
  <si>
    <t>00638709</t>
  </si>
  <si>
    <t>TW9 2GW</t>
  </si>
  <si>
    <t>360G-YBSCF-291</t>
  </si>
  <si>
    <t>Grant to Mad Hatters Tea Party Childrens Charity Limited</t>
  </si>
  <si>
    <t>10 bikes</t>
  </si>
  <si>
    <t>GB-CHC-1128797</t>
  </si>
  <si>
    <t>Mad Hatters Tea Party Childrens Charity Limited</t>
  </si>
  <si>
    <t>06852072</t>
  </si>
  <si>
    <t>B91 3DL</t>
  </si>
  <si>
    <t>360G-YBSCF-292</t>
  </si>
  <si>
    <t>Grant to The Charlie &amp; Carter Foundation Limited</t>
  </si>
  <si>
    <t>PAT testing training and equipment</t>
  </si>
  <si>
    <t>GB-CHC-1166538</t>
  </si>
  <si>
    <t>The Charlie &amp; Carter Foundation Limited</t>
  </si>
  <si>
    <t>09909730</t>
  </si>
  <si>
    <t>NE33 2LR</t>
  </si>
  <si>
    <t>360G-YBSCF-293</t>
  </si>
  <si>
    <t>Grant to St Paul's Church Hatton Hill</t>
  </si>
  <si>
    <t>Food and Equipment costs</t>
  </si>
  <si>
    <t>360G-YBSCF-Org-St-Paul's-Church-Hatton-Hill</t>
  </si>
  <si>
    <t>St Paul's Church Hatton Hill</t>
  </si>
  <si>
    <t>360G-YBSCF-294</t>
  </si>
  <si>
    <t>Grant to Selfa</t>
  </si>
  <si>
    <t>toys and games</t>
  </si>
  <si>
    <t>GB-CHC-1169686</t>
  </si>
  <si>
    <t>Selfa</t>
  </si>
  <si>
    <t>BD23 1TE</t>
  </si>
  <si>
    <t>360G-YBSCF-295</t>
  </si>
  <si>
    <t>Grant to TEETH TEAM LIMITED</t>
  </si>
  <si>
    <t>Toothbrushes, Toothpaste &amp; Dental Supplies</t>
  </si>
  <si>
    <t>GB-CHC-1179888</t>
  </si>
  <si>
    <t>TEETH TEAM LIMITED</t>
  </si>
  <si>
    <t>08833618</t>
  </si>
  <si>
    <t>HU3 6HP</t>
  </si>
  <si>
    <t>360G-YBSCF-296</t>
  </si>
  <si>
    <t>Grant to St Giles Hospice</t>
  </si>
  <si>
    <t>Hospice Bed</t>
  </si>
  <si>
    <t>GB-CHC-509014</t>
  </si>
  <si>
    <t>St Giles Hospice</t>
  </si>
  <si>
    <t>01430090</t>
  </si>
  <si>
    <t>WS14 9LH</t>
  </si>
  <si>
    <t>360G-YBSCF-297</t>
  </si>
  <si>
    <t>Grant to ASSOCIATION OF FRIENDS OF CARLTON ADULT TRAINING CENTRE</t>
  </si>
  <si>
    <t>GB-CHC-270651</t>
  </si>
  <si>
    <t>ASSOCIATION OF FRIENDS OF CARLTON ADULT TRAINING CENTRE</t>
  </si>
  <si>
    <t>DA14 6AH</t>
  </si>
  <si>
    <t>360G-YBSCF-298</t>
  </si>
  <si>
    <t>Grant to RASASH Rape and Sexual Abuse Service Highland</t>
  </si>
  <si>
    <t>Comfort Bags</t>
  </si>
  <si>
    <t>GB-SC-SC045019</t>
  </si>
  <si>
    <t>RASASH Rape and Sexual Abuse Service Highland</t>
  </si>
  <si>
    <t>SC045019</t>
  </si>
  <si>
    <t>IV1 1NB</t>
  </si>
  <si>
    <t>360G-YBSCF-299</t>
  </si>
  <si>
    <t>Grant to Advance Advocacy and Non-Violence Community Education</t>
  </si>
  <si>
    <t>Care Packs</t>
  </si>
  <si>
    <t>GB-CHC-1086873</t>
  </si>
  <si>
    <t>Advance Advocacy and Non-Violence Community Education</t>
  </si>
  <si>
    <t>04064660</t>
  </si>
  <si>
    <t>W6 6JU</t>
  </si>
  <si>
    <t>360G-YBSCF-300</t>
  </si>
  <si>
    <t>Grant to Trailblazers Mentoring Ltd</t>
  </si>
  <si>
    <t>GB-CHC-1074453</t>
  </si>
  <si>
    <t>Trailblazers Mentoring Ltd</t>
  </si>
  <si>
    <t>03647928</t>
  </si>
  <si>
    <t>TN31 7LJ</t>
  </si>
  <si>
    <t>360G-YBSCF-301</t>
  </si>
  <si>
    <t>Grant to YOU MY SISTER</t>
  </si>
  <si>
    <t>GB-CHC-1189815</t>
  </si>
  <si>
    <t>YOU MY SISTER</t>
  </si>
  <si>
    <t>N7 9DP</t>
  </si>
  <si>
    <t>360G-YBSCF-302</t>
  </si>
  <si>
    <t>Grant to Buckinghamshire Search &amp; Rescue (Lowland)</t>
  </si>
  <si>
    <t>Underwater Search Camera</t>
  </si>
  <si>
    <t>GB-CHC-1073134</t>
  </si>
  <si>
    <t>Buckinghamshire Search &amp; Rescue (Lowland)</t>
  </si>
  <si>
    <t>SL9 0QA</t>
  </si>
  <si>
    <t>360G-YBSCF-303</t>
  </si>
  <si>
    <t>Grant to Second Chance Medway</t>
  </si>
  <si>
    <t>GB-CHC-1166740</t>
  </si>
  <si>
    <t>Second Chance Medway</t>
  </si>
  <si>
    <t>ME4 4DH</t>
  </si>
  <si>
    <t>360G-YBSCF-304</t>
  </si>
  <si>
    <t>Grant to HUMANS MCR</t>
  </si>
  <si>
    <t>GB-CHC-1189282</t>
  </si>
  <si>
    <t>HUMANS MCR</t>
  </si>
  <si>
    <t>SK3 0JF</t>
  </si>
  <si>
    <t>360G-YBSCF-306</t>
  </si>
  <si>
    <t>Grant to St Catherines Hospice (Lancashire) Limited</t>
  </si>
  <si>
    <t>Dishwasher</t>
  </si>
  <si>
    <t>GB-CHC-512186</t>
  </si>
  <si>
    <t>St Catherines Hospice (Lancashire) Limited</t>
  </si>
  <si>
    <t>01602467</t>
  </si>
  <si>
    <t>PR5 5XU</t>
  </si>
  <si>
    <t>360G-YBSCF-307</t>
  </si>
  <si>
    <t>Grant to HALIFAX SOCIETY FOR THE BLIND</t>
  </si>
  <si>
    <t>Audio Visual Equipment</t>
  </si>
  <si>
    <t>GB-CHC-224258</t>
  </si>
  <si>
    <t>HALIFAX SOCIETY FOR THE BLIND</t>
  </si>
  <si>
    <t>HX1 2HX</t>
  </si>
  <si>
    <t>360G-YBSCF-308</t>
  </si>
  <si>
    <t>Grant to WEST LONDON ACTION FOR CHILDREN</t>
  </si>
  <si>
    <t>Laptops</t>
  </si>
  <si>
    <t>GB-CHC-1135648</t>
  </si>
  <si>
    <t>WEST LONDON ACTION FOR CHILDREN</t>
  </si>
  <si>
    <t>07181950</t>
  </si>
  <si>
    <t>SW10 0JN</t>
  </si>
  <si>
    <t>360G-YBSCF-309</t>
  </si>
  <si>
    <t>Grant to PARENTS OF EALING SELF-HELP TRAINING SCHEME</t>
  </si>
  <si>
    <t>Sensory Equipment</t>
  </si>
  <si>
    <t>GB-CHC-1042054</t>
  </si>
  <si>
    <t>PARENTS OF EALING SELF-HELP TRAINING SCHEME</t>
  </si>
  <si>
    <t>UB6 9DZ</t>
  </si>
  <si>
    <t>360G-YBSCF-310</t>
  </si>
  <si>
    <t>Grant to THE ROOTS FOUNDATION WALES</t>
  </si>
  <si>
    <t>GB-CHC-1174107</t>
  </si>
  <si>
    <t>THE ROOTS FOUNDATION WALES</t>
  </si>
  <si>
    <t>SA5 5AW</t>
  </si>
  <si>
    <t>360G-YBSCF-311</t>
  </si>
  <si>
    <t>Grant to DEWSBURY COMMUNITY OUTREACH</t>
  </si>
  <si>
    <t>Kitchen Equipment</t>
  </si>
  <si>
    <t>GB-CHC-1188158</t>
  </si>
  <si>
    <t>DEWSBURY COMMUNITY OUTREACH</t>
  </si>
  <si>
    <t>WF13 1LS</t>
  </si>
  <si>
    <t>360G-YBSCF-312</t>
  </si>
  <si>
    <t>Grant to About with Friends</t>
  </si>
  <si>
    <t>GB-CHC-1164119</t>
  </si>
  <si>
    <t>About with Friends</t>
  </si>
  <si>
    <t>NR27 9JW</t>
  </si>
  <si>
    <t>360G-YBSCF-313</t>
  </si>
  <si>
    <t>Grant to Melanoma Me</t>
  </si>
  <si>
    <t>50 Counselling Sessions</t>
  </si>
  <si>
    <t>GB-CHC-1183479</t>
  </si>
  <si>
    <t>Melanoma Me</t>
  </si>
  <si>
    <t>DH3 2QW</t>
  </si>
  <si>
    <t>360G-YBSCF-314</t>
  </si>
  <si>
    <t>Grant to Overgate Hospice</t>
  </si>
  <si>
    <t>Riser Chair</t>
  </si>
  <si>
    <t>GB-CHC-511619</t>
  </si>
  <si>
    <t>Overgate Hospice</t>
  </si>
  <si>
    <t>01510521</t>
  </si>
  <si>
    <t>HX5 0QY</t>
  </si>
  <si>
    <t>360G-YBSCF-315</t>
  </si>
  <si>
    <t>Grant to Cycling Without Age Scotland SCIO</t>
  </si>
  <si>
    <t>GB-SC-SC048128</t>
  </si>
  <si>
    <t>Cycling Without Age Scotland SCIO</t>
  </si>
  <si>
    <t>SC048128</t>
  </si>
  <si>
    <t>FK5 4SJ</t>
  </si>
  <si>
    <t>360G-YBSCF-316</t>
  </si>
  <si>
    <t>Grant to Reubens Retreat Ltd</t>
  </si>
  <si>
    <t>GB-CHC-1150436</t>
  </si>
  <si>
    <t>Reubens Retreat Ltd</t>
  </si>
  <si>
    <t>08292532</t>
  </si>
  <si>
    <t>SK13 7BQ</t>
  </si>
  <si>
    <t>360G-YBSCF-317</t>
  </si>
  <si>
    <t>Grant to KIDS (Yorkshire)</t>
  </si>
  <si>
    <t>Mobility Hoist</t>
  </si>
  <si>
    <t>GB-CHC-275936</t>
  </si>
  <si>
    <t>KIDS (Yorkshire)</t>
  </si>
  <si>
    <t>01346252</t>
  </si>
  <si>
    <t>B72 1EA</t>
  </si>
  <si>
    <t>360G-YBSCF-318</t>
  </si>
  <si>
    <t>Grant to Streetgames UK</t>
  </si>
  <si>
    <t>400 Packed Lunches</t>
  </si>
  <si>
    <t>GB-CHC-1113542</t>
  </si>
  <si>
    <t>Streetgames UK</t>
  </si>
  <si>
    <t>05384487</t>
  </si>
  <si>
    <t>M2 3HZ</t>
  </si>
  <si>
    <t>360G-YBSCF-319</t>
  </si>
  <si>
    <t>Grant to Sight Support Ryedale</t>
  </si>
  <si>
    <t>GB-CHC-1170013</t>
  </si>
  <si>
    <t>Sight Support Ryedale</t>
  </si>
  <si>
    <t>YO17 9ES</t>
  </si>
  <si>
    <t>360G-YBSCF-320</t>
  </si>
  <si>
    <t>Grant to WEARSIDE WOMEN IN NEED</t>
  </si>
  <si>
    <t>GB-CHC-1181932</t>
  </si>
  <si>
    <t>WEARSIDE WOMEN IN NEED</t>
  </si>
  <si>
    <t>SR1 1TE</t>
  </si>
  <si>
    <t>360G-YBSCF-321</t>
  </si>
  <si>
    <t>Grant to The Clothing Bank</t>
  </si>
  <si>
    <t>Storage Unit</t>
  </si>
  <si>
    <t>GB-CHC-1198400</t>
  </si>
  <si>
    <t>The Clothing Bank</t>
  </si>
  <si>
    <t>WF11 9HQ</t>
  </si>
  <si>
    <t>360G-YBSCF-322</t>
  </si>
  <si>
    <t>Grant to Dementia Support Hampshire &amp; IOW</t>
  </si>
  <si>
    <t>Ipads</t>
  </si>
  <si>
    <t>GB-CHC-1198042</t>
  </si>
  <si>
    <t>Dementia Support Hampshire &amp; IOW</t>
  </si>
  <si>
    <t>SO50 9AL</t>
  </si>
  <si>
    <t>360G-YBSCF-323</t>
  </si>
  <si>
    <t>Grant to Headway East London</t>
  </si>
  <si>
    <t>GB-CHC-1083910</t>
  </si>
  <si>
    <t>Headway East London</t>
  </si>
  <si>
    <t>03998925</t>
  </si>
  <si>
    <t>E2 8AX</t>
  </si>
  <si>
    <t>360G-YBSCF-325</t>
  </si>
  <si>
    <t>Grant to ELHT&amp;amp;ME</t>
  </si>
  <si>
    <t>Baby Toys, Travel Games and Arts &amp; Crafts</t>
  </si>
  <si>
    <t>GB-CHC-1050478</t>
  </si>
  <si>
    <t>ELHT&amp;amp;ME</t>
  </si>
  <si>
    <t>BB2 3HH</t>
  </si>
  <si>
    <t>360G-YBSCF-211</t>
  </si>
  <si>
    <t>Grant to Beautiful Inside and Out</t>
  </si>
  <si>
    <t>Funding for drop in sessions and musical instruments.</t>
  </si>
  <si>
    <t>GB-SC-SC044868</t>
  </si>
  <si>
    <t>Beautiful Inside and Out</t>
  </si>
  <si>
    <t>SC044868</t>
  </si>
  <si>
    <t>KA10 7FU</t>
  </si>
  <si>
    <t>360G-YBSCF-212</t>
  </si>
  <si>
    <t>Grant to Woodside farm stables riding for the disabled</t>
  </si>
  <si>
    <t>Funding for equipment.</t>
  </si>
  <si>
    <t>GB-CHC-1074298</t>
  </si>
  <si>
    <t>Woodside farm stables riding for the disabled</t>
  </si>
  <si>
    <t>NG18 4SP</t>
  </si>
  <si>
    <t>360G-YBSCF-213</t>
  </si>
  <si>
    <t>Grant to AMAZING GRAZE</t>
  </si>
  <si>
    <t>GB-CHC-1167233</t>
  </si>
  <si>
    <t>AMAZING GRAZE</t>
  </si>
  <si>
    <t>FY1 6AA</t>
  </si>
  <si>
    <t>360G-YBSCF-214</t>
  </si>
  <si>
    <t>Grant to Grenville House</t>
  </si>
  <si>
    <t>Funding for wetsuits.</t>
  </si>
  <si>
    <t>GB-CHC-1126509</t>
  </si>
  <si>
    <t>Grenville House</t>
  </si>
  <si>
    <t>06679532</t>
  </si>
  <si>
    <t>TQ5 9AF</t>
  </si>
  <si>
    <t>360G-YBSCF-215</t>
  </si>
  <si>
    <t>Grant to Grace Kelly Childhood Cancer Trust</t>
  </si>
  <si>
    <t>Funding for support packs.</t>
  </si>
  <si>
    <t>GB-CHC-1167783</t>
  </si>
  <si>
    <t>Grace Kelly Childhood Cancer Trust</t>
  </si>
  <si>
    <t>WR7 4NZ</t>
  </si>
  <si>
    <t>360G-YBSCF-216</t>
  </si>
  <si>
    <t>Grant to St Gemma's Hospice</t>
  </si>
  <si>
    <t>Funding for a kitchen floor.</t>
  </si>
  <si>
    <t>GB-CHC-1015941</t>
  </si>
  <si>
    <t>St Gemma's Hospice</t>
  </si>
  <si>
    <t>02773867</t>
  </si>
  <si>
    <t>LS17 6QD</t>
  </si>
  <si>
    <t>360G-YBSCF-217</t>
  </si>
  <si>
    <t>Grant to Norfolk and Norwich Send Association</t>
  </si>
  <si>
    <t>Funding for musical equipment.</t>
  </si>
  <si>
    <t>GB-CHC-1027466</t>
  </si>
  <si>
    <t>Norfolk and Norwich Send Association</t>
  </si>
  <si>
    <t>02854806</t>
  </si>
  <si>
    <t>NR3 3TT</t>
  </si>
  <si>
    <t>360G-YBSCF-218</t>
  </si>
  <si>
    <t>Grant to Children North East</t>
  </si>
  <si>
    <t>Funding to furnish a therapy room.</t>
  </si>
  <si>
    <t>GB-CHC-222041</t>
  </si>
  <si>
    <t>Children North East</t>
  </si>
  <si>
    <t>00090288</t>
  </si>
  <si>
    <t>NE15 6QE</t>
  </si>
  <si>
    <t>360G-YBSCF-219</t>
  </si>
  <si>
    <t>Grant to THE LONSDALE TRUST WALLASEY</t>
  </si>
  <si>
    <t>Funding for a boiler.</t>
  </si>
  <si>
    <t>GB-CHC-213990</t>
  </si>
  <si>
    <t>THE LONSDALE TRUST WALLASEY</t>
  </si>
  <si>
    <t>CH45 7PA</t>
  </si>
  <si>
    <t>360G-YBSCF-220</t>
  </si>
  <si>
    <t>Grant to The Dorset and Somerset Air Ambulance Charity</t>
  </si>
  <si>
    <t>Funding for radios.</t>
  </si>
  <si>
    <t>GB-CHC-1078685</t>
  </si>
  <si>
    <t>The Dorset and Somerset Air Ambulance Charity</t>
  </si>
  <si>
    <t>03893356</t>
  </si>
  <si>
    <t>TA21 9JQ</t>
  </si>
  <si>
    <t>360G-YBSCF-221</t>
  </si>
  <si>
    <t>Grant to Moray School Bank</t>
  </si>
  <si>
    <t>Funding for school essentials.</t>
  </si>
  <si>
    <t>GB-SC-SC047459</t>
  </si>
  <si>
    <t>Moray School Bank</t>
  </si>
  <si>
    <t>SC047459</t>
  </si>
  <si>
    <t>AB38 7BA</t>
  </si>
  <si>
    <t>360G-YBSCF-222</t>
  </si>
  <si>
    <t>Grant to Ups and Downs South West</t>
  </si>
  <si>
    <t>Funding for equipment for time to talk sessions.</t>
  </si>
  <si>
    <t>GB-CHC-1116381</t>
  </si>
  <si>
    <t>Ups and Downs South West</t>
  </si>
  <si>
    <t>TA7 0LN</t>
  </si>
  <si>
    <t>360G-YBSCF-223</t>
  </si>
  <si>
    <t>Grant to ART FOR CURE</t>
  </si>
  <si>
    <t>Funding for pamper boxes</t>
  </si>
  <si>
    <t>GB-CHC-1175161</t>
  </si>
  <si>
    <t>ART FOR CURE</t>
  </si>
  <si>
    <t>10054014</t>
  </si>
  <si>
    <t>IP13 6AA</t>
  </si>
  <si>
    <t>360G-YBSCF-224</t>
  </si>
  <si>
    <t>Grant to Highland and Islands Blood Bikes</t>
  </si>
  <si>
    <t>Funding for tyres.</t>
  </si>
  <si>
    <t>GB-SC-SC049345</t>
  </si>
  <si>
    <t>Highland and Islands Blood Bikes</t>
  </si>
  <si>
    <t>SC049345</t>
  </si>
  <si>
    <t>IV17 0ZD</t>
  </si>
  <si>
    <t>360G-YBSCF-225</t>
  </si>
  <si>
    <t>Grant to Kieran's legacy</t>
  </si>
  <si>
    <t>Funding for 2 defibrillators.</t>
  </si>
  <si>
    <t>GB-SC-SC047384</t>
  </si>
  <si>
    <t>Kieran's legacy</t>
  </si>
  <si>
    <t>SC047384</t>
  </si>
  <si>
    <t>IV30 8TG</t>
  </si>
  <si>
    <t>360G-YBSCF-226</t>
  </si>
  <si>
    <t>Grant to Cornerstone Community Care</t>
  </si>
  <si>
    <t>Funding for devices.</t>
  </si>
  <si>
    <t>GB-SC-SC004780</t>
  </si>
  <si>
    <t>Cornerstone Community Care</t>
  </si>
  <si>
    <t>SC004780</t>
  </si>
  <si>
    <t>AB11 5QH</t>
  </si>
  <si>
    <t>360G-YBSCF-227</t>
  </si>
  <si>
    <t>Grant to Re-Engage Ltd</t>
  </si>
  <si>
    <t>Funding for a befriending service and social/ community gatherings.</t>
  </si>
  <si>
    <t>GB-CHC-1146149</t>
  </si>
  <si>
    <t>Re-Engage Ltd</t>
  </si>
  <si>
    <t>07869142</t>
  </si>
  <si>
    <t>WC2A 2JR</t>
  </si>
  <si>
    <t>360G-YBSCF-228</t>
  </si>
  <si>
    <t>Grant to Archway Charitable Trust</t>
  </si>
  <si>
    <t>Funding for supplies and social outings.</t>
  </si>
  <si>
    <t>GB-SC-SC048760</t>
  </si>
  <si>
    <t>Archway Charitable Trust</t>
  </si>
  <si>
    <t>SC048760</t>
  </si>
  <si>
    <t>AB25 2SH</t>
  </si>
  <si>
    <t>360G-YBSCF-229</t>
  </si>
  <si>
    <t>Grant to Air Ambulance Charity Kent Surrey Sussex</t>
  </si>
  <si>
    <t>Funding for helicopter fuel, enough to provide fuel for 4 missions.</t>
  </si>
  <si>
    <t>GB-CHC-1021367</t>
  </si>
  <si>
    <t>Air Ambulance Charity Kent Surrey Sussex</t>
  </si>
  <si>
    <t>02803242</t>
  </si>
  <si>
    <t>ME5 9SD</t>
  </si>
  <si>
    <t>360G-YBSCF-230</t>
  </si>
  <si>
    <t>Grant to GREENWICH AND BEXLEY COMMUNITY HOSPICE LIMITED</t>
  </si>
  <si>
    <t>Funding for a mattress.</t>
  </si>
  <si>
    <t>GB-CHC-1017406</t>
  </si>
  <si>
    <t>GREENWICH AND BEXLEY COMMUNITY HOSPICE LIMITED</t>
  </si>
  <si>
    <t>02747475</t>
  </si>
  <si>
    <t>SE2 0GB</t>
  </si>
  <si>
    <t>360G-YBSCF-231</t>
  </si>
  <si>
    <t>Grant to Colostomy UK</t>
  </si>
  <si>
    <t>Funding for volunteer training so they can answer helpline calls, support fundraising &amp; friendly toilet campaign.</t>
  </si>
  <si>
    <t>GB-CHC-1113471</t>
  </si>
  <si>
    <t>Colostomy UK</t>
  </si>
  <si>
    <t>05623273</t>
  </si>
  <si>
    <t>RG41 5RD</t>
  </si>
  <si>
    <t>360G-YBSCF-232</t>
  </si>
  <si>
    <t>Grant to The Pied Piper Trust</t>
  </si>
  <si>
    <t>Funding for comfort items.</t>
  </si>
  <si>
    <t>GB-CHC-1011611</t>
  </si>
  <si>
    <t>The Pied Piper Trust</t>
  </si>
  <si>
    <t>GL2 8DF</t>
  </si>
  <si>
    <t>360G-YBSCF-233</t>
  </si>
  <si>
    <t>Grant to KNOW DEMENTIA</t>
  </si>
  <si>
    <t>Funding for musical instruments.</t>
  </si>
  <si>
    <t>GB-CHC-1154361</t>
  </si>
  <si>
    <t>KNOW DEMENTIA</t>
  </si>
  <si>
    <t>BN5 9SL</t>
  </si>
  <si>
    <t>360G-YBSCF-234</t>
  </si>
  <si>
    <t>Grant to St Elizabeth Hospice (Suffolk)</t>
  </si>
  <si>
    <t>Funding for a specialist reclining chair.</t>
  </si>
  <si>
    <t>GB-CHC-289154</t>
  </si>
  <si>
    <t>St Elizabeth Hospice (Suffolk)</t>
  </si>
  <si>
    <t>01794927</t>
  </si>
  <si>
    <t>IP3 8LX</t>
  </si>
  <si>
    <t>360G-YBSCF-235</t>
  </si>
  <si>
    <t>Grant to Scope</t>
  </si>
  <si>
    <t>Funding for tablets.</t>
  </si>
  <si>
    <t>GB-CHC-208231</t>
  </si>
  <si>
    <t>Scope</t>
  </si>
  <si>
    <t>00520866</t>
  </si>
  <si>
    <t>E15 2GW</t>
  </si>
  <si>
    <t>360G-YBSCF-236</t>
  </si>
  <si>
    <t>Grant to Doncaster Housing for Young People Ltd</t>
  </si>
  <si>
    <t>Funding for hardship packs for young people (e.g. toiletries, sanitary products, clothes)</t>
  </si>
  <si>
    <t>GB-CHC-1138554</t>
  </si>
  <si>
    <t>Doncaster Housing for Young People Ltd</t>
  </si>
  <si>
    <t>07313040</t>
  </si>
  <si>
    <t>DN1 2AA</t>
  </si>
  <si>
    <t>360G-YBSCF-237</t>
  </si>
  <si>
    <t>Grant to Kidz Aware</t>
  </si>
  <si>
    <t>GB-CHC-1118859</t>
  </si>
  <si>
    <t>Kidz Aware</t>
  </si>
  <si>
    <t>05726189</t>
  </si>
  <si>
    <t>WF5 9ND</t>
  </si>
  <si>
    <t>360G-YBSCF-238</t>
  </si>
  <si>
    <t>Grant to Yorkshire Air Ambulance Limited</t>
  </si>
  <si>
    <t>Funding for blood storage transport boxes.</t>
  </si>
  <si>
    <t>GB-CHC-1084305</t>
  </si>
  <si>
    <t>Yorkshire Air Ambulance Limited</t>
  </si>
  <si>
    <t>04053524</t>
  </si>
  <si>
    <t>HX5 0HQ</t>
  </si>
  <si>
    <t>360G-YBSCF-239</t>
  </si>
  <si>
    <t>Grant to The Bradford Physically Handicapped and Able Bodied Clubs</t>
  </si>
  <si>
    <t>Funding for sports equipment.</t>
  </si>
  <si>
    <t>GB-CHC-507255</t>
  </si>
  <si>
    <t>The Bradford Physically Handicapped and Able Bodied Clubs</t>
  </si>
  <si>
    <t>BD4 6PH</t>
  </si>
  <si>
    <t>360G-YBSCF-240</t>
  </si>
  <si>
    <t>Grant to CORNERSTONE AND GLASGOW EASTDUNBARTONSHIRE</t>
  </si>
  <si>
    <t>Funding for a fridge freezer and work top.</t>
  </si>
  <si>
    <t>CORNERSTONE AND GLASGOW EASTDUNBARTONSHIRE</t>
  </si>
  <si>
    <t>360G-YBSCF-241</t>
  </si>
  <si>
    <t>Funding for arts and crafts.</t>
  </si>
  <si>
    <t>360G-YBSCF-242</t>
  </si>
  <si>
    <t>Grant to DISABILITY ADVICE NORTH EAST SUFFOLK</t>
  </si>
  <si>
    <t>Funding for the phone bill.</t>
  </si>
  <si>
    <t>GB-CHC-1180096</t>
  </si>
  <si>
    <t>DISABILITY ADVICE NORTH EAST SUFFOLK</t>
  </si>
  <si>
    <t>NR32 2EZ</t>
  </si>
  <si>
    <t>360G-YBSCF-243</t>
  </si>
  <si>
    <t>Grant to Mind North Kent</t>
  </si>
  <si>
    <t>Funding for gardening equipment.</t>
  </si>
  <si>
    <t>GB-CHC-1103790</t>
  </si>
  <si>
    <t>Mind North Kent</t>
  </si>
  <si>
    <t>05093370</t>
  </si>
  <si>
    <t>DA1 2EP</t>
  </si>
  <si>
    <t>360G-YBSCF-244</t>
  </si>
  <si>
    <t>Grant to POPI Baby Bank</t>
  </si>
  <si>
    <t>Funding for baby items.</t>
  </si>
  <si>
    <t>GB-CHC-1183129</t>
  </si>
  <si>
    <t>POPI Baby Bank</t>
  </si>
  <si>
    <t>BD20 6ED</t>
  </si>
  <si>
    <t>360G-YBSCF-245</t>
  </si>
  <si>
    <t>Grant to Monifieth Befrienders</t>
  </si>
  <si>
    <t>Funding for hall and minibus hire.</t>
  </si>
  <si>
    <t>GB-SC-SC030685</t>
  </si>
  <si>
    <t>Monifieth Befrienders</t>
  </si>
  <si>
    <t>SC030685</t>
  </si>
  <si>
    <t>DD5 4LX</t>
  </si>
  <si>
    <t>360G-YBSCF-246</t>
  </si>
  <si>
    <t>Grant to The Deans Senior Tea Club</t>
  </si>
  <si>
    <t>Funding for a projector.</t>
  </si>
  <si>
    <t>GB-CHC-1191298</t>
  </si>
  <si>
    <t>The Deans Senior Tea Club</t>
  </si>
  <si>
    <t>BN2 7HS</t>
  </si>
  <si>
    <t>360G-YBSCF-247</t>
  </si>
  <si>
    <t>Grant to Coventry Haven</t>
  </si>
  <si>
    <t>Funding for furniture and fittings.</t>
  </si>
  <si>
    <t>GB-CHC-1074897</t>
  </si>
  <si>
    <t>Coventry Haven</t>
  </si>
  <si>
    <t>03692353</t>
  </si>
  <si>
    <t>CV2 4EP</t>
  </si>
  <si>
    <t>360G-YBSCF-248</t>
  </si>
  <si>
    <t>Grant to THE NATIONAL AUTISTIC SOCIETY - Lancashire Centre</t>
  </si>
  <si>
    <t>Funding for sensory items.</t>
  </si>
  <si>
    <t>GB-CHC-269425</t>
  </si>
  <si>
    <t>THE NATIONAL AUTISTIC SOCIETY - Lancashire Centre</t>
  </si>
  <si>
    <t>01205298</t>
  </si>
  <si>
    <t>EC1V 1NG</t>
  </si>
  <si>
    <t>360G-YBSCF-249</t>
  </si>
  <si>
    <t>Grant to Seascape</t>
  </si>
  <si>
    <t>Funding for furniture and appliances.</t>
  </si>
  <si>
    <t>360G-YBSCF-Org-Seascape</t>
  </si>
  <si>
    <t>Seascape</t>
  </si>
  <si>
    <t>360G-YBSCF-250</t>
  </si>
  <si>
    <t>Grant to Footsteps counselling and care</t>
  </si>
  <si>
    <t>Funding to fund Client Liaison Post for 3 months.</t>
  </si>
  <si>
    <t>GB-CHC-1152972</t>
  </si>
  <si>
    <t>Footsteps counselling and care</t>
  </si>
  <si>
    <t>08274698</t>
  </si>
  <si>
    <t>GL1 2NW</t>
  </si>
  <si>
    <t>360G-YBSCF-251</t>
  </si>
  <si>
    <t>Grant to Lucy Air Ambulance for Children Charity</t>
  </si>
  <si>
    <t>GB-CHC-1138457</t>
  </si>
  <si>
    <t>Lucy Air Ambulance for Children Charity</t>
  </si>
  <si>
    <t>06935959</t>
  </si>
  <si>
    <t>SE1 4YR</t>
  </si>
  <si>
    <t>360G-YBSCF-252</t>
  </si>
  <si>
    <t>Grant to Harrogate Homeless Project Ltd</t>
  </si>
  <si>
    <t>Funding for cookers and mattresses.</t>
  </si>
  <si>
    <t>GB-CHC-1011337</t>
  </si>
  <si>
    <t>Harrogate Homeless Project Ltd</t>
  </si>
  <si>
    <t>02634724</t>
  </si>
  <si>
    <t>HG1 5BQ</t>
  </si>
  <si>
    <t>360G-YBSCF-253</t>
  </si>
  <si>
    <t>Grant to Sail Derbyshire</t>
  </si>
  <si>
    <t>Funding for Zoom licences and laptops for counselling (£1,000) and training for volunteers to take over the new helpline (£500).</t>
  </si>
  <si>
    <t>GB-CHC-1152263</t>
  </si>
  <si>
    <t>Sail Derbyshire</t>
  </si>
  <si>
    <t>08436085</t>
  </si>
  <si>
    <t>S40 1JN</t>
  </si>
  <si>
    <t>360G-YBSCF-254</t>
  </si>
  <si>
    <t>Grant to The Children's Hospital Charity</t>
  </si>
  <si>
    <t>Funding for crafts and toys.</t>
  </si>
  <si>
    <t>GB-CHC-505002</t>
  </si>
  <si>
    <t>The Children's Hospital Charity</t>
  </si>
  <si>
    <t>01224751</t>
  </si>
  <si>
    <t>S10 2TH</t>
  </si>
  <si>
    <t>360G-YBSCF-255</t>
  </si>
  <si>
    <t>Grant to Havens Hospices - Little Havens Hospice</t>
  </si>
  <si>
    <t>Funding for physiotherapy sessions.</t>
  </si>
  <si>
    <t>GB-CHC-1022119</t>
  </si>
  <si>
    <t>Havens Hospices - Little Havens Hospice</t>
  </si>
  <si>
    <t>02805007</t>
  </si>
  <si>
    <t>SS2 6PR</t>
  </si>
  <si>
    <t>360G-YBSCF-256</t>
  </si>
  <si>
    <t>Grant to Scottish Autism</t>
  </si>
  <si>
    <t>GB-SC-SC009068</t>
  </si>
  <si>
    <t>Scottish Autism</t>
  </si>
  <si>
    <t>SC009068</t>
  </si>
  <si>
    <t>FK10 3SA</t>
  </si>
  <si>
    <t>360G-YBSCF-257</t>
  </si>
  <si>
    <t>Grant to Cancer Hair Care/Caring Hair</t>
  </si>
  <si>
    <t>Funding for headwear and makeup.</t>
  </si>
  <si>
    <t>GB-CHC-1145258</t>
  </si>
  <si>
    <t>Cancer Hair Care/Caring Hair</t>
  </si>
  <si>
    <t>07498631</t>
  </si>
  <si>
    <t>SG1 3AN</t>
  </si>
  <si>
    <t>360G-YBSCF-258</t>
  </si>
  <si>
    <t>Grant to Leeds Women's Aid</t>
  </si>
  <si>
    <t>Funding for white goods.</t>
  </si>
  <si>
    <t>GB-CHC-1005884</t>
  </si>
  <si>
    <t>Leeds Women's Aid</t>
  </si>
  <si>
    <t>02627468</t>
  </si>
  <si>
    <t>LS14 9JX</t>
  </si>
  <si>
    <t>360G-YBSCF-259</t>
  </si>
  <si>
    <t>Grant to Keeping Abreast</t>
  </si>
  <si>
    <t>Funding for comfort bags.</t>
  </si>
  <si>
    <t>GB-CHC-1129522</t>
  </si>
  <si>
    <t>Keeping Abreast</t>
  </si>
  <si>
    <t>06891388</t>
  </si>
  <si>
    <t>NR9 3LB</t>
  </si>
  <si>
    <t>360G-YBSCF-260</t>
  </si>
  <si>
    <t>Grant to Spina Bifida, Hydrocephalus, Information, Networking, Equality - Shine</t>
  </si>
  <si>
    <t>Funding to support the Here for You project to provide information and specialist advice on everything from health and mental wellbeing to housing and benefits.</t>
  </si>
  <si>
    <t>GB-CHC-249338</t>
  </si>
  <si>
    <t>Spina Bifida, Hydrocephalus, Information, Networking, Equality - Shine</t>
  </si>
  <si>
    <t>00877990</t>
  </si>
  <si>
    <t>PE2 6FT</t>
  </si>
  <si>
    <t>360G-YBSCF-261</t>
  </si>
  <si>
    <t>Grant to South Tyneside and Sunderland NHS Foundation Trust Charitable Funds</t>
  </si>
  <si>
    <t>Funding for a TV.</t>
  </si>
  <si>
    <t>GB-CHC-1052366</t>
  </si>
  <si>
    <t>South Tyneside and Sunderland NHS Foundation Trust Charitable Funds</t>
  </si>
  <si>
    <t>NE34 0PL</t>
  </si>
  <si>
    <t>360G-YBSCF-262</t>
  </si>
  <si>
    <t>Grant to Beat Autism</t>
  </si>
  <si>
    <t>Funding for sofas and cabinets.</t>
  </si>
  <si>
    <t>GB-CHC-1167456</t>
  </si>
  <si>
    <t>Beat Autism</t>
  </si>
  <si>
    <t>WF3 4LF</t>
  </si>
  <si>
    <t>360G-YBSCF-110</t>
  </si>
  <si>
    <t>Grant to Derian House Childrens Hospice</t>
  </si>
  <si>
    <t>Funding for a shower trolley.</t>
  </si>
  <si>
    <t>GB-CHC-1005165</t>
  </si>
  <si>
    <t>Derian House Childrens Hospice</t>
  </si>
  <si>
    <t>02650110</t>
  </si>
  <si>
    <t>PR7 1DH</t>
  </si>
  <si>
    <t>360G-YBSCF-149</t>
  </si>
  <si>
    <t>Grant to Walthew House 2014</t>
  </si>
  <si>
    <t>Funding to purchase laptops and microphones.</t>
  </si>
  <si>
    <t>GB-CHC-1167749</t>
  </si>
  <si>
    <t>Walthew House 2014</t>
  </si>
  <si>
    <t>09306241</t>
  </si>
  <si>
    <t>SK2 6QS</t>
  </si>
  <si>
    <t>360G-YBSCF-150</t>
  </si>
  <si>
    <t>Grant to YORK BLIND &amp;amp; PARTIALLY SIGHTED SOCIETY</t>
  </si>
  <si>
    <t>Funding for a Zoom Test Magnifier Reader.</t>
  </si>
  <si>
    <t>GB-CHC-1159188</t>
  </si>
  <si>
    <t>YORK BLIND &amp;amp; PARTIALLY SIGHTED SOCIETY</t>
  </si>
  <si>
    <t>YO1 9TU</t>
  </si>
  <si>
    <t>360G-YBSCF-151</t>
  </si>
  <si>
    <t>Grant to The Pace Centre Ltd</t>
  </si>
  <si>
    <t>GB-CHC-1011133</t>
  </si>
  <si>
    <t>The Pace Centre Ltd</t>
  </si>
  <si>
    <t>02707807</t>
  </si>
  <si>
    <t>HP22 5TE</t>
  </si>
  <si>
    <t>360G-YBSCF-152</t>
  </si>
  <si>
    <t>Grant to The Halliday Foundation</t>
  </si>
  <si>
    <t>Funding for kitchen starter packs.</t>
  </si>
  <si>
    <t>GB-SC-SC049526</t>
  </si>
  <si>
    <t>The Halliday Foundation</t>
  </si>
  <si>
    <t>SC049526</t>
  </si>
  <si>
    <t>G32 0HT</t>
  </si>
  <si>
    <t>360G-YBSCF-153</t>
  </si>
  <si>
    <t>Grant to TORBAY LADIES LOUNGE CIO</t>
  </si>
  <si>
    <t>Funding for crafting sessions.</t>
  </si>
  <si>
    <t>GB-CHC-1171754</t>
  </si>
  <si>
    <t>TORBAY LADIES LOUNGE CIO</t>
  </si>
  <si>
    <t>TQ2 6ED</t>
  </si>
  <si>
    <t>360G-YBSCF-154</t>
  </si>
  <si>
    <t>Grant to ST IVES ARCHIVE</t>
  </si>
  <si>
    <t>Funding for a photo scanner.</t>
  </si>
  <si>
    <t>GB-CHC-1136882</t>
  </si>
  <si>
    <t>ST IVES ARCHIVE</t>
  </si>
  <si>
    <t>TR26 2SF</t>
  </si>
  <si>
    <t>360G-YBSCF-155</t>
  </si>
  <si>
    <t>Grant to Ruddi's Retreat</t>
  </si>
  <si>
    <t>Funding for retreats for vulnerable families.</t>
  </si>
  <si>
    <t>GB-CHC-1146035</t>
  </si>
  <si>
    <t>Ruddi's Retreat</t>
  </si>
  <si>
    <t>HD7 5TG</t>
  </si>
  <si>
    <t>360G-YBSCF-156</t>
  </si>
  <si>
    <t>Grant to AIM HIGHER</t>
  </si>
  <si>
    <t>Funding for mental health and autism training.</t>
  </si>
  <si>
    <t>GB-CHC-1169327</t>
  </si>
  <si>
    <t>AIM HIGHER</t>
  </si>
  <si>
    <t>HU1 3TG</t>
  </si>
  <si>
    <t>360G-YBSCF-157</t>
  </si>
  <si>
    <t>Grant to SICKLINGHALL COMMUNITY PRIMARY SCHOOL PTFA</t>
  </si>
  <si>
    <t>GB-CHC-1094596</t>
  </si>
  <si>
    <t>SICKLINGHALL COMMUNITY PRIMARY SCHOOL PTFA</t>
  </si>
  <si>
    <t>LS22 4BD</t>
  </si>
  <si>
    <t>360G-YBSCF-158</t>
  </si>
  <si>
    <t>Grant to Carney's Community</t>
  </si>
  <si>
    <t>GB-CHC-1150650</t>
  </si>
  <si>
    <t>Carney's Community</t>
  </si>
  <si>
    <t>07923708</t>
  </si>
  <si>
    <t>SW11 4QW</t>
  </si>
  <si>
    <t>360G-YBSCF-159</t>
  </si>
  <si>
    <t>Grant to KNOTTINGLEY FOODBANK</t>
  </si>
  <si>
    <t xml:space="preserve">Funding to support fuel costs of a food parcel delivery service. </t>
  </si>
  <si>
    <t>GB-CHC-1163711</t>
  </si>
  <si>
    <t>KNOTTINGLEY FOODBANK</t>
  </si>
  <si>
    <t>WF11 9AL</t>
  </si>
  <si>
    <t>360G-YBSCF-160</t>
  </si>
  <si>
    <t>Grant to The Ryan MS Therapy Centre</t>
  </si>
  <si>
    <t>Funding for Perspex screens to provide extra covid protection for clients using the specialist gym equipment.</t>
  </si>
  <si>
    <t>GB-CHC-1044584</t>
  </si>
  <si>
    <t>The Ryan MS Therapy Centre</t>
  </si>
  <si>
    <t>03003308</t>
  </si>
  <si>
    <t>CR5 2QS</t>
  </si>
  <si>
    <t>360G-YBSCF-161</t>
  </si>
  <si>
    <t>Grant to Whiteknights Yorkshire Blood Bikes</t>
  </si>
  <si>
    <t>Funding for Safety Air Vests for drivers.</t>
  </si>
  <si>
    <t>GB-CHC-1124510</t>
  </si>
  <si>
    <t>Whiteknights Yorkshire Blood Bikes</t>
  </si>
  <si>
    <t>HX2 0AX</t>
  </si>
  <si>
    <t>360G-YBSCF-162</t>
  </si>
  <si>
    <t>Grant to KEY UNLOCKING FUTURES LTD</t>
  </si>
  <si>
    <t>Funding for food parcels for 50 young people (£850), plus washing powder for 6 months (£150), personal care items (£500) and travel costs (£500) so young people can safely attend appointments.</t>
  </si>
  <si>
    <t>GB-CHC-1154772</t>
  </si>
  <si>
    <t>KEY UNLOCKING FUTURES LTD</t>
  </si>
  <si>
    <t>08699413</t>
  </si>
  <si>
    <t>PR25 2LW</t>
  </si>
  <si>
    <t>360G-YBSCF-163</t>
  </si>
  <si>
    <t>Grant to HALO CHILDREN'S FOUNDATION</t>
  </si>
  <si>
    <t>Funding for a bereavement library.</t>
  </si>
  <si>
    <t>GB-CHC-1166863</t>
  </si>
  <si>
    <t>HALO CHILDREN'S FOUNDATION</t>
  </si>
  <si>
    <t>UB3 3DY</t>
  </si>
  <si>
    <t>360G-YBSCF-164</t>
  </si>
  <si>
    <t>Grant to Hillingdon Womens Centre</t>
  </si>
  <si>
    <t>Funding for a Recovery Programme.</t>
  </si>
  <si>
    <t>360G-YBSCF-Org-Hillingdon-Womens-Centre</t>
  </si>
  <si>
    <t>Hillingdon Womens Centre</t>
  </si>
  <si>
    <t>360G-YBSCF-165</t>
  </si>
  <si>
    <t>Grant to THE JAC LEWIS FOUNDATION</t>
  </si>
  <si>
    <t>Funding for mental health first aid training courses.</t>
  </si>
  <si>
    <t>GB-CHC-1185246</t>
  </si>
  <si>
    <t>THE JAC LEWIS FOUNDATION</t>
  </si>
  <si>
    <t>SA18 2AN</t>
  </si>
  <si>
    <t>360G-YBSCF-166</t>
  </si>
  <si>
    <t>Grant to Kids Cancer Charity</t>
  </si>
  <si>
    <t>Funding for books.</t>
  </si>
  <si>
    <t>GB-CHC-1113821</t>
  </si>
  <si>
    <t>Kids Cancer Charity</t>
  </si>
  <si>
    <t>05536898</t>
  </si>
  <si>
    <t>SA2 0GB</t>
  </si>
  <si>
    <t>360G-YBSCF-167</t>
  </si>
  <si>
    <t>Grant to THE PETERBOROUGH SOUP KITCHEN</t>
  </si>
  <si>
    <t>Funding for a commercial fridge.</t>
  </si>
  <si>
    <t>GB-CHC-1172557</t>
  </si>
  <si>
    <t>THE PETERBOROUGH SOUP KITCHEN</t>
  </si>
  <si>
    <t>PE3 9DW</t>
  </si>
  <si>
    <t>360G-YBSCF-168</t>
  </si>
  <si>
    <t>Grant to WAVENEY DOMESTIC VIOLENCE &amp;amp; ABUSE FORUM</t>
  </si>
  <si>
    <t>Funding for therapy sessions.</t>
  </si>
  <si>
    <t>GB-CHC-1149288</t>
  </si>
  <si>
    <t>WAVENEY DOMESTIC VIOLENCE &amp;amp; ABUSE FORUM</t>
  </si>
  <si>
    <t>NR33 0AZ</t>
  </si>
  <si>
    <t>360G-YBSCF-169</t>
  </si>
  <si>
    <t>Grant to SECOND THOUGHTS EAST YORKSHIRE</t>
  </si>
  <si>
    <t>Funding to support workshops for people dealing with mental health issues, including support with CV's and job searching.</t>
  </si>
  <si>
    <t>GB-CHC-1162624</t>
  </si>
  <si>
    <t>SECOND THOUGHTS EAST YORKSHIRE</t>
  </si>
  <si>
    <t>YO43 3AF</t>
  </si>
  <si>
    <t>360G-YBSCF-170</t>
  </si>
  <si>
    <t>Grant to Safe in Scotland</t>
  </si>
  <si>
    <t>Funding to furnish emergency accommodation.</t>
  </si>
  <si>
    <t>GB-SC-SC047169</t>
  </si>
  <si>
    <t>Safe in Scotland</t>
  </si>
  <si>
    <t>SC047169</t>
  </si>
  <si>
    <t>G20 6NB</t>
  </si>
  <si>
    <t>360G-YBSCF-171</t>
  </si>
  <si>
    <t>Grant to HEADWAY NORFOLK AND WAVENEY LTD</t>
  </si>
  <si>
    <t>Funding for an interactive whiteboard.</t>
  </si>
  <si>
    <t>GB-CHC-1040706</t>
  </si>
  <si>
    <t>HEADWAY NORFOLK AND WAVENEY LTD</t>
  </si>
  <si>
    <t>02686901</t>
  </si>
  <si>
    <t>NR2 4AP</t>
  </si>
  <si>
    <t>360G-YBSCF-172</t>
  </si>
  <si>
    <t>Grant to LOUTH AND DISTRICT HOSPICE LIMITED</t>
  </si>
  <si>
    <t>Funding for equipment to support classes.</t>
  </si>
  <si>
    <t>GB-CHC-1093100</t>
  </si>
  <si>
    <t>LOUTH AND DISTRICT HOSPICE LIMITED</t>
  </si>
  <si>
    <t>04361870</t>
  </si>
  <si>
    <t>LN11 9PY</t>
  </si>
  <si>
    <t>360G-YBSCF-173</t>
  </si>
  <si>
    <t>Grant to CUMBRIA DEAF ASSOCIATION</t>
  </si>
  <si>
    <t>Funding to support the nutrition workshops.</t>
  </si>
  <si>
    <t>GB-CHC-1088406</t>
  </si>
  <si>
    <t>CUMBRIA DEAF ASSOCIATION</t>
  </si>
  <si>
    <t>03920466</t>
  </si>
  <si>
    <t>LA9 7AD</t>
  </si>
  <si>
    <t>360G-YBSCF-174</t>
  </si>
  <si>
    <t>Grant to Jed Hearts Here</t>
  </si>
  <si>
    <t>Funding for a defibrillator and CPR training doll.</t>
  </si>
  <si>
    <t>GB-SC-SC049923</t>
  </si>
  <si>
    <t>Jed Hearts Here</t>
  </si>
  <si>
    <t>SC049923</t>
  </si>
  <si>
    <t>TD8 6DJ</t>
  </si>
  <si>
    <t>360G-YBSCF-175</t>
  </si>
  <si>
    <t>Grant to East Anglia Children's Hospices - Norfolk</t>
  </si>
  <si>
    <t>Funding for Bluetooth speakers.</t>
  </si>
  <si>
    <t>GB-CHC-1069284</t>
  </si>
  <si>
    <t>East Anglia Children's Hospices - Norfolk</t>
  </si>
  <si>
    <t>03550187</t>
  </si>
  <si>
    <t>CB24 6AB</t>
  </si>
  <si>
    <t>360G-YBSCF-176</t>
  </si>
  <si>
    <t>Grant to Grimshaw Street Community Centre</t>
  </si>
  <si>
    <t>Funding for food and allotment materials.</t>
  </si>
  <si>
    <t>GB-CHC-1045501</t>
  </si>
  <si>
    <t>Grimshaw Street Community Centre</t>
  </si>
  <si>
    <t>NG3 5DB</t>
  </si>
  <si>
    <t>360G-YBSCF-177</t>
  </si>
  <si>
    <t>Grant to Somebody Cares</t>
  </si>
  <si>
    <t>Funding for food and care packs.</t>
  </si>
  <si>
    <t>GB-SC-SC034820</t>
  </si>
  <si>
    <t>Somebody Cares</t>
  </si>
  <si>
    <t>SC034820</t>
  </si>
  <si>
    <t>AB12 3JG</t>
  </si>
  <si>
    <t>360G-YBSCF-178</t>
  </si>
  <si>
    <t>Grant to Hale Civic Society</t>
  </si>
  <si>
    <t>GB-CHC-244789</t>
  </si>
  <si>
    <t>Hale Civic Society</t>
  </si>
  <si>
    <t>WA15 9LP</t>
  </si>
  <si>
    <t>360G-YBSCF-179</t>
  </si>
  <si>
    <t>Grant to SPECIAL STARS FOUNDATION</t>
  </si>
  <si>
    <t>Funding for sensory equipment.</t>
  </si>
  <si>
    <t>GB-CHC-1156237</t>
  </si>
  <si>
    <t>SPECIAL STARS FOUNDATION</t>
  </si>
  <si>
    <t>HU1 2PQ</t>
  </si>
  <si>
    <t>360G-YBSCF-180</t>
  </si>
  <si>
    <t>Grant to HI KENT</t>
  </si>
  <si>
    <t>Funding for an iPhone.</t>
  </si>
  <si>
    <t>GB-CHC-1052036</t>
  </si>
  <si>
    <t>HI KENT</t>
  </si>
  <si>
    <t>03132542</t>
  </si>
  <si>
    <t>ME14 1RU</t>
  </si>
  <si>
    <t>360G-YBSCF-181</t>
  </si>
  <si>
    <t>Grant to The Hamlet Centre Trust</t>
  </si>
  <si>
    <t>Funding to purchase specialist sleeping equipment.</t>
  </si>
  <si>
    <t>GB-CHC-1000653</t>
  </si>
  <si>
    <t>The Hamlet Centre Trust</t>
  </si>
  <si>
    <t>02518973</t>
  </si>
  <si>
    <t>NR2 1SJ</t>
  </si>
  <si>
    <t>360G-YBSCF-182</t>
  </si>
  <si>
    <t>Grant to The Louise Hamilton Trust</t>
  </si>
  <si>
    <t>Funding for a hospital bed.</t>
  </si>
  <si>
    <t>GB-CHC-1106129</t>
  </si>
  <si>
    <t>The Louise Hamilton Trust</t>
  </si>
  <si>
    <t>NR29 5JA</t>
  </si>
  <si>
    <t>360G-YBSCF-183</t>
  </si>
  <si>
    <t>Grant to KIDS</t>
  </si>
  <si>
    <t>KIDS</t>
  </si>
  <si>
    <t>360G-YBSCF-184</t>
  </si>
  <si>
    <t>Grant to Hillhouse</t>
  </si>
  <si>
    <t>Funding for children's clothes.</t>
  </si>
  <si>
    <t>GB-SC-SC013482</t>
  </si>
  <si>
    <t>Hillhouse</t>
  </si>
  <si>
    <t>SC013482</t>
  </si>
  <si>
    <t>KA3 1HA</t>
  </si>
  <si>
    <t>360G-YBSCF-185</t>
  </si>
  <si>
    <t>Grant to Community Food Initiatives North East Limited</t>
  </si>
  <si>
    <t>Funding for food and recipes.</t>
  </si>
  <si>
    <t>GB-SC-SC037833</t>
  </si>
  <si>
    <t>Community Food Initiatives North East Limited</t>
  </si>
  <si>
    <t>SC037833</t>
  </si>
  <si>
    <t>AB11 5RW</t>
  </si>
  <si>
    <t>360G-YBSCF-186</t>
  </si>
  <si>
    <t>Grant to Caritas Anchor House</t>
  </si>
  <si>
    <t>Funding for PPE.</t>
  </si>
  <si>
    <t>GB-CHC-1147794</t>
  </si>
  <si>
    <t>Caritas Anchor House</t>
  </si>
  <si>
    <t>08075329</t>
  </si>
  <si>
    <t>E16 4HB</t>
  </si>
  <si>
    <t>360G-YBSCF-187</t>
  </si>
  <si>
    <t>Grant to womens aid argyll and bute</t>
  </si>
  <si>
    <t>Funding for ring video door bells.</t>
  </si>
  <si>
    <t>GB-SC-SC049375</t>
  </si>
  <si>
    <t>womens aid argyll and bute</t>
  </si>
  <si>
    <t>SC049375</t>
  </si>
  <si>
    <t>PA28 6HA</t>
  </si>
  <si>
    <t>360G-YBSCF-188</t>
  </si>
  <si>
    <t>Grant to Charlie House</t>
  </si>
  <si>
    <t>Funding for a travel bed.</t>
  </si>
  <si>
    <t>GB-SC-SC042643</t>
  </si>
  <si>
    <t>Charlie House</t>
  </si>
  <si>
    <t>SC042643</t>
  </si>
  <si>
    <t>AB10 1UL</t>
  </si>
  <si>
    <t>360G-YBSCF-189</t>
  </si>
  <si>
    <t>Grant to THE PAROCHIAL CHURCH COUNCIL OF THE ECCLESIASTICAL PARISH OF LAVANT</t>
  </si>
  <si>
    <t>Funding for an oven.</t>
  </si>
  <si>
    <t>GB-CHC-1131684</t>
  </si>
  <si>
    <t>THE PAROCHIAL CHURCH COUNCIL OF THE ECCLESIASTICAL PARISH OF LAVANT</t>
  </si>
  <si>
    <t>PO18 0DL</t>
  </si>
  <si>
    <t>360G-YBSCF-190</t>
  </si>
  <si>
    <t>Grant to Fresh Start Borders</t>
  </si>
  <si>
    <t>Funding for bedding.</t>
  </si>
  <si>
    <t>GB-SC-SC041071</t>
  </si>
  <si>
    <t>Fresh Start Borders</t>
  </si>
  <si>
    <t>SC041071</t>
  </si>
  <si>
    <t>TD7 5DZ</t>
  </si>
  <si>
    <t>360G-YBSCF-191</t>
  </si>
  <si>
    <t>Grant to sight scotland veterans</t>
  </si>
  <si>
    <t>Funding for VR units.</t>
  </si>
  <si>
    <t>GB-SC-SC047192</t>
  </si>
  <si>
    <t>sight scotland veterans</t>
  </si>
  <si>
    <t>SC047192</t>
  </si>
  <si>
    <t>EH11 1PZ</t>
  </si>
  <si>
    <t>360G-YBSCF-192</t>
  </si>
  <si>
    <t>Grant to Mind Your Head</t>
  </si>
  <si>
    <t>Funding for Feel Good bags.</t>
  </si>
  <si>
    <t>GB-SC-SC047357</t>
  </si>
  <si>
    <t>Mind Your Head</t>
  </si>
  <si>
    <t>SC047357</t>
  </si>
  <si>
    <t>ZE1 0JP</t>
  </si>
  <si>
    <t>360G-YBSCF-193</t>
  </si>
  <si>
    <t>Grant to THE SHED WYMONDHAM</t>
  </si>
  <si>
    <t>Funding for an accessible work bench.</t>
  </si>
  <si>
    <t>GB-CHC-1185629</t>
  </si>
  <si>
    <t>THE SHED WYMONDHAM</t>
  </si>
  <si>
    <t>NR18 0QH</t>
  </si>
  <si>
    <t>360G-YBSCF-194</t>
  </si>
  <si>
    <t>Grant to New Beginnings Reading</t>
  </si>
  <si>
    <t>Funding for food and clothing.</t>
  </si>
  <si>
    <t>GB-CHC-1172967</t>
  </si>
  <si>
    <t>New Beginnings Reading</t>
  </si>
  <si>
    <t>RG1 7HL</t>
  </si>
  <si>
    <t>360G-YBSCF-195</t>
  </si>
  <si>
    <t>Grant to MOTHERSHARE</t>
  </si>
  <si>
    <t>Funding for cots and mattresses.</t>
  </si>
  <si>
    <t>GB-CHC-1185295</t>
  </si>
  <si>
    <t>MOTHERSHARE</t>
  </si>
  <si>
    <t>HX2 9PG</t>
  </si>
  <si>
    <t>360G-YBSCF-196</t>
  </si>
  <si>
    <t>Grant to St Benedict's Hospice, Sunderland</t>
  </si>
  <si>
    <t>Funding for a pressure relieving chair.</t>
  </si>
  <si>
    <t>GB-CHC-1019410</t>
  </si>
  <si>
    <t>St Benedict's Hospice, Sunderland</t>
  </si>
  <si>
    <t>02803974</t>
  </si>
  <si>
    <t>SR2 0NY</t>
  </si>
  <si>
    <t>360G-YBSCF-197</t>
  </si>
  <si>
    <t>Grant to The Salvation Army - Norwich Citadel</t>
  </si>
  <si>
    <t>Funding for care packages.</t>
  </si>
  <si>
    <t>The Salvation Army - Norwich Citadel</t>
  </si>
  <si>
    <t>360G-YBSCF-198</t>
  </si>
  <si>
    <t>Grant to CHANGES BRISTOL LTD</t>
  </si>
  <si>
    <t>Funding to train new volunteers.</t>
  </si>
  <si>
    <t>GB-CHC-1167828</t>
  </si>
  <si>
    <t>CHANGES BRISTOL LTD</t>
  </si>
  <si>
    <t>08914724</t>
  </si>
  <si>
    <t>BS5 0AX</t>
  </si>
  <si>
    <t>360G-YBSCF-199</t>
  </si>
  <si>
    <t>Grant to The Hinge Centre Limited</t>
  </si>
  <si>
    <t>GB-CHC-1146714</t>
  </si>
  <si>
    <t>The Hinge Centre Limited</t>
  </si>
  <si>
    <t>06507894</t>
  </si>
  <si>
    <t>YO16 4AU</t>
  </si>
  <si>
    <t>360G-YBSCF-200</t>
  </si>
  <si>
    <t>Grant to YKIDS Ltd</t>
  </si>
  <si>
    <t>Funding for toilets and sinks to be replaced.</t>
  </si>
  <si>
    <t>GB-CHC-1141530</t>
  </si>
  <si>
    <t>YKIDS Ltd</t>
  </si>
  <si>
    <t>07150747</t>
  </si>
  <si>
    <t>L20 6ES</t>
  </si>
  <si>
    <t>360G-YBSCF-201</t>
  </si>
  <si>
    <t>Grant to The League of Friends of the Kent &amp; Canterbury Hospital</t>
  </si>
  <si>
    <t>GB-CHC-206925</t>
  </si>
  <si>
    <t>The League of Friends of the Kent &amp; Canterbury Hospital</t>
  </si>
  <si>
    <t>CE001547</t>
  </si>
  <si>
    <t>CT1 3NG</t>
  </si>
  <si>
    <t>360G-YBSCF-202</t>
  </si>
  <si>
    <t>Grant to The Edinburgh Remakery</t>
  </si>
  <si>
    <t>Funding for laptops.</t>
  </si>
  <si>
    <t>GB-SC-SC043556</t>
  </si>
  <si>
    <t>The Edinburgh Remakery</t>
  </si>
  <si>
    <t>SC043556</t>
  </si>
  <si>
    <t>EH6 6AD</t>
  </si>
  <si>
    <t>360G-YBSCF-203</t>
  </si>
  <si>
    <t>Grant to The Royal National Lifeboat Institution - Bridlington Lifeboat Station</t>
  </si>
  <si>
    <t>Funding to support educational school visits.</t>
  </si>
  <si>
    <t>The Royal National Lifeboat Institution - Bridlington Lifeboat Station</t>
  </si>
  <si>
    <t>360G-YBSCF-204</t>
  </si>
  <si>
    <t>Grant to The Berkshire Multiple Sclerosis Therapy Centre Limited</t>
  </si>
  <si>
    <t>Funding for a hoist.</t>
  </si>
  <si>
    <t>GB-CHC-800419</t>
  </si>
  <si>
    <t>The Berkshire Multiple Sclerosis Therapy Centre Limited</t>
  </si>
  <si>
    <t>02270807</t>
  </si>
  <si>
    <t>RG30 2JP</t>
  </si>
  <si>
    <t>360G-YBSCF-206</t>
  </si>
  <si>
    <t>Grant to Barnsley Hospice Appeal</t>
  </si>
  <si>
    <t>Funding for sheets and scrubs.</t>
  </si>
  <si>
    <t>GB-CHC-700586</t>
  </si>
  <si>
    <t>Barnsley Hospice Appeal</t>
  </si>
  <si>
    <t>02274925</t>
  </si>
  <si>
    <t>S75 2RL</t>
  </si>
  <si>
    <t>360G-YBSCF-207</t>
  </si>
  <si>
    <t>Grant to THE CARERS' RESOURCE</t>
  </si>
  <si>
    <t>Funding for a Christmas outing.</t>
  </si>
  <si>
    <t>GB-CHC-1049278</t>
  </si>
  <si>
    <t>THE CARERS' RESOURCE</t>
  </si>
  <si>
    <t>03054273</t>
  </si>
  <si>
    <t>HG1 4DP</t>
  </si>
  <si>
    <t>360G-YBSCF-208</t>
  </si>
  <si>
    <t>Grant to The Leeds Hospitals Charitable Foundation</t>
  </si>
  <si>
    <t>Funding for apnoea baby monitors.</t>
  </si>
  <si>
    <t>GB-CHC-1170369</t>
  </si>
  <si>
    <t>The Leeds Hospitals Charitable Foundation</t>
  </si>
  <si>
    <t>10492128</t>
  </si>
  <si>
    <t>LS9 7TF</t>
  </si>
  <si>
    <t>360G-YBSCF-209</t>
  </si>
  <si>
    <t>Grant to Wessex Cancer Trust</t>
  </si>
  <si>
    <t>Funding for air quality monitors.</t>
  </si>
  <si>
    <t>GB-CHC-1110216</t>
  </si>
  <si>
    <t>Wessex Cancer Trust</t>
  </si>
  <si>
    <t>05416311</t>
  </si>
  <si>
    <t>SO53 2GG</t>
  </si>
  <si>
    <t>360G-YBSCF-210</t>
  </si>
  <si>
    <t>Grant to Strathcarron Hospice</t>
  </si>
  <si>
    <t>Funding for iPads.</t>
  </si>
  <si>
    <t>GB-SC-SC006704</t>
  </si>
  <si>
    <t>Strathcarron Hospice</t>
  </si>
  <si>
    <t>SC006704</t>
  </si>
  <si>
    <t>FK6 5HJ</t>
  </si>
  <si>
    <t>360G-YBSCF-34</t>
  </si>
  <si>
    <t>Grant to Fishermen and Firemen Charity Fund</t>
  </si>
  <si>
    <t>Funding for food vouchers.</t>
  </si>
  <si>
    <t>360G-YBSCF-Org-Fishermen-and-Firemen-Charity-Fund</t>
  </si>
  <si>
    <t>Fishermen and Firemen Charity Fund</t>
  </si>
  <si>
    <t>360G-YBSCF-94</t>
  </si>
  <si>
    <t>Grant to Great Ormond Street Hospital Children's Charity</t>
  </si>
  <si>
    <t xml:space="preserve">Funding for a CO2 monitor. </t>
  </si>
  <si>
    <t>GB-CHC-1160024</t>
  </si>
  <si>
    <t>Great Ormond Street Hospital Children's Charity</t>
  </si>
  <si>
    <t>09338724</t>
  </si>
  <si>
    <t>WC1N 1LE</t>
  </si>
  <si>
    <t>360G-YBSCF-95</t>
  </si>
  <si>
    <t>Grant to Martin House</t>
  </si>
  <si>
    <t>Funding for a specialist chair.</t>
  </si>
  <si>
    <t>GB-CHC-517919</t>
  </si>
  <si>
    <t>Martin House</t>
  </si>
  <si>
    <t>02016332</t>
  </si>
  <si>
    <t>LS23 6TX</t>
  </si>
  <si>
    <t>360G-YBSCF-96</t>
  </si>
  <si>
    <t>Grant to East of England Ambulance Service NHS Trust Charitable Funds - Chafford Hundred Community First Responders</t>
  </si>
  <si>
    <t>GB-CHC-1047987</t>
  </si>
  <si>
    <t>East of England Ambulance Service NHS Trust Charitable Funds - Chafford Hundred Community First Responders</t>
  </si>
  <si>
    <t>NR6 5NA</t>
  </si>
  <si>
    <t>360G-YBSCF-97</t>
  </si>
  <si>
    <t>Grant to York Teaching Hospital Charity - Snowdrop Appeal</t>
  </si>
  <si>
    <t>Funding for bereavement packs.</t>
  </si>
  <si>
    <t>GB-CHC-1054527</t>
  </si>
  <si>
    <t>York Teaching Hospital Charity - Snowdrop Appeal</t>
  </si>
  <si>
    <t>YO30 4RY</t>
  </si>
  <si>
    <t>360G-YBSCF-98</t>
  </si>
  <si>
    <t>Grant to Bauer Radio's Cash for Kids Charities (Scotland)</t>
  </si>
  <si>
    <t>Funding for food provision for children.</t>
  </si>
  <si>
    <t>GB-SC-SC041421</t>
  </si>
  <si>
    <t>Bauer Radio's Cash for Kids Charities (Scotland)</t>
  </si>
  <si>
    <t>SC041421</t>
  </si>
  <si>
    <t>EH1 3AS</t>
  </si>
  <si>
    <t>360G-YBSCF-100</t>
  </si>
  <si>
    <t>Grant to Glasgow Care Foundation</t>
  </si>
  <si>
    <t>GB-SC-SC000906</t>
  </si>
  <si>
    <t>Glasgow Care Foundation</t>
  </si>
  <si>
    <t>SC000906</t>
  </si>
  <si>
    <t>G51 2BX</t>
  </si>
  <si>
    <t>360G-YBSCF-101</t>
  </si>
  <si>
    <t>Grant to The Wellspring (Stockport) Limited</t>
  </si>
  <si>
    <t>Funding for items for people who are homeless.</t>
  </si>
  <si>
    <t>GB-CHC-1157268</t>
  </si>
  <si>
    <t>The Wellspring (Stockport) Limited</t>
  </si>
  <si>
    <t>08880312</t>
  </si>
  <si>
    <t>SK1 1YD</t>
  </si>
  <si>
    <t>360G-YBSCF-102</t>
  </si>
  <si>
    <t>Grant to THE FEED FOUNDATION</t>
  </si>
  <si>
    <t>Funding for kitchen equipment.</t>
  </si>
  <si>
    <t>GB-CHC-1176940</t>
  </si>
  <si>
    <t>THE FEED FOUNDATION</t>
  </si>
  <si>
    <t>NR1 1NJ</t>
  </si>
  <si>
    <t>360G-YBSCF-103</t>
  </si>
  <si>
    <t>Grant to The Rosemere Cancer Foundation</t>
  </si>
  <si>
    <t>Funding for wall mounted fans.</t>
  </si>
  <si>
    <t>GB-CHC-1131583</t>
  </si>
  <si>
    <t>The Rosemere Cancer Foundation</t>
  </si>
  <si>
    <t>PR2 9HT</t>
  </si>
  <si>
    <t>360G-YBSCF-104</t>
  </si>
  <si>
    <t>Grant to Eagles Wings Trust</t>
  </si>
  <si>
    <t>GB-SC-SC031493</t>
  </si>
  <si>
    <t>Eagles Wings Trust</t>
  </si>
  <si>
    <t>SC031493</t>
  </si>
  <si>
    <t>DD1 5AJ</t>
  </si>
  <si>
    <t>360G-YBSCF-105</t>
  </si>
  <si>
    <t>Grant to THE MAPLE TREE</t>
  </si>
  <si>
    <t>Funding for first aid courses for parents.</t>
  </si>
  <si>
    <t>GB-CHC-1174117</t>
  </si>
  <si>
    <t>THE MAPLE TREE</t>
  </si>
  <si>
    <t>OX33 1NW</t>
  </si>
  <si>
    <t>360G-YBSCF-106</t>
  </si>
  <si>
    <t>Grant to Alternatives Watford</t>
  </si>
  <si>
    <t>Funding for baby boxes.</t>
  </si>
  <si>
    <t>GB-CHC-1100024</t>
  </si>
  <si>
    <t>Alternatives Watford</t>
  </si>
  <si>
    <t>04556657</t>
  </si>
  <si>
    <t>WD17 1JR</t>
  </si>
  <si>
    <t>360G-YBSCF-107</t>
  </si>
  <si>
    <t>Grant to The Five Towns Plus Hospice Fund Limited</t>
  </si>
  <si>
    <t>Funding for a syringe driver.</t>
  </si>
  <si>
    <t>GB-CHC-514999</t>
  </si>
  <si>
    <t>The Five Towns Plus Hospice Fund Limited</t>
  </si>
  <si>
    <t>01797810</t>
  </si>
  <si>
    <t>WF8 4BG</t>
  </si>
  <si>
    <t>360G-YBSCF-108</t>
  </si>
  <si>
    <t>Grant to DOMESTIC ABUSE SURVIVORS</t>
  </si>
  <si>
    <t>GB-CHC-1183864</t>
  </si>
  <si>
    <t>DOMESTIC ABUSE SURVIVORS</t>
  </si>
  <si>
    <t>RG40 1XJ</t>
  </si>
  <si>
    <t>360G-YBSCF-109</t>
  </si>
  <si>
    <t>Grant to Cavendish Cancer Care</t>
  </si>
  <si>
    <t>Funding for counselling sessions.</t>
  </si>
  <si>
    <t>GB-CHC-1104261</t>
  </si>
  <si>
    <t>Cavendish Cancer Care</t>
  </si>
  <si>
    <t>05086868</t>
  </si>
  <si>
    <t>S10 2GB</t>
  </si>
  <si>
    <t>360G-YBSCF-111</t>
  </si>
  <si>
    <t>Grant to Chris's House</t>
  </si>
  <si>
    <t>Funding for a triple fridge freezer.</t>
  </si>
  <si>
    <t>GB-SC-SC045583</t>
  </si>
  <si>
    <t>Chris's House</t>
  </si>
  <si>
    <t>SC045583</t>
  </si>
  <si>
    <t>ML2 7NZ</t>
  </si>
  <si>
    <t>360G-YBSCF-112</t>
  </si>
  <si>
    <t>Grant to ST RAPHAEL'S HOSPICE</t>
  </si>
  <si>
    <t>Funding for equipment for an Education Room.</t>
  </si>
  <si>
    <t>GB-CHC-1182636</t>
  </si>
  <si>
    <t>ST RAPHAEL'S HOSPICE</t>
  </si>
  <si>
    <t>11732567</t>
  </si>
  <si>
    <t>SM3 9DX</t>
  </si>
  <si>
    <t>360G-YBSCF-113</t>
  </si>
  <si>
    <t>Grant to Blue Sky Autism Project</t>
  </si>
  <si>
    <t>GB-SC-SC041778</t>
  </si>
  <si>
    <t>Blue Sky Autism Project</t>
  </si>
  <si>
    <t>SC041778</t>
  </si>
  <si>
    <t>EH6 7BD</t>
  </si>
  <si>
    <t>360G-YBSCF-114</t>
  </si>
  <si>
    <t>Grant to Beatson Cancer Charity</t>
  </si>
  <si>
    <t>Funding for kindles and MP3 players.</t>
  </si>
  <si>
    <t>GB-SC-SC044442</t>
  </si>
  <si>
    <t>Beatson Cancer Charity</t>
  </si>
  <si>
    <t>SC044442</t>
  </si>
  <si>
    <t>G12 0YN</t>
  </si>
  <si>
    <t>360G-YBSCF-115</t>
  </si>
  <si>
    <t>Grant to Liberty Christian Family Centre Trust</t>
  </si>
  <si>
    <t>Funding for warehouse equipment.</t>
  </si>
  <si>
    <t>GB-CHC-1090802</t>
  </si>
  <si>
    <t>Liberty Christian Family Centre Trust</t>
  </si>
  <si>
    <t>IP24 1TA</t>
  </si>
  <si>
    <t>360G-YBSCF-116</t>
  </si>
  <si>
    <t>Grant to FoodCycle</t>
  </si>
  <si>
    <t>GB-CHC-1134423</t>
  </si>
  <si>
    <t>FoodCycle</t>
  </si>
  <si>
    <t>07101349</t>
  </si>
  <si>
    <t>SW8 5EL</t>
  </si>
  <si>
    <t>360G-YBSCF-117</t>
  </si>
  <si>
    <t>Grant to EMMAUS TRANSFORMATION TRUST LIMITED</t>
  </si>
  <si>
    <t>Funding for items and equipment.</t>
  </si>
  <si>
    <t>GB-CHC-1069902</t>
  </si>
  <si>
    <t>EMMAUS TRANSFORMATION TRUST LIMITED</t>
  </si>
  <si>
    <t>03549934</t>
  </si>
  <si>
    <t>GU21 6BG</t>
  </si>
  <si>
    <t>360G-YBSCF-118</t>
  </si>
  <si>
    <t>Grant to Little Village</t>
  </si>
  <si>
    <t>Funding to purchase equipment.</t>
  </si>
  <si>
    <t>GB-CHC-1169735</t>
  </si>
  <si>
    <t>Little Village</t>
  </si>
  <si>
    <t>SW17 0RT</t>
  </si>
  <si>
    <t>360G-YBSCF-119</t>
  </si>
  <si>
    <t>Grant to Methodist Homes - Northwood Live at Home Scheme</t>
  </si>
  <si>
    <t>GB-CHC-1083995</t>
  </si>
  <si>
    <t>Methodist Homes - Northwood Live at Home Scheme</t>
  </si>
  <si>
    <t>04043124</t>
  </si>
  <si>
    <t>DE1 2EQ</t>
  </si>
  <si>
    <t>360G-YBSCF-120</t>
  </si>
  <si>
    <t>Grant to EATS Rosyth</t>
  </si>
  <si>
    <t>Funding for shelving and storage.</t>
  </si>
  <si>
    <t>GB-SC-SC048688</t>
  </si>
  <si>
    <t>EATS Rosyth</t>
  </si>
  <si>
    <t>SC048688</t>
  </si>
  <si>
    <t>KY11 2PS</t>
  </si>
  <si>
    <t>360G-YBSCF-121</t>
  </si>
  <si>
    <t>Grant to ACE</t>
  </si>
  <si>
    <t>Funding for emergency food, volunteer training and equipment.</t>
  </si>
  <si>
    <t>GB-CHC-1150422</t>
  </si>
  <si>
    <t>ACE</t>
  </si>
  <si>
    <t>07623914</t>
  </si>
  <si>
    <t>CF5 5BZ</t>
  </si>
  <si>
    <t>360G-YBSCF-122</t>
  </si>
  <si>
    <t>Grant to Keech Hospice Care</t>
  </si>
  <si>
    <t>GB-CHC-1035089</t>
  </si>
  <si>
    <t>Keech Hospice Care</t>
  </si>
  <si>
    <t>02904446</t>
  </si>
  <si>
    <t>LU3 3NT</t>
  </si>
  <si>
    <t>360G-YBSCF-123</t>
  </si>
  <si>
    <t>Grant to AGE UK EXETER</t>
  </si>
  <si>
    <t>Funding for kitchen units.</t>
  </si>
  <si>
    <t>GB-CHC-1010973</t>
  </si>
  <si>
    <t>AGE UK EXETER</t>
  </si>
  <si>
    <t>02703636</t>
  </si>
  <si>
    <t>EX4 7AE</t>
  </si>
  <si>
    <t>360G-YBSCF-124</t>
  </si>
  <si>
    <t>Grant to Mountbatten Hampshire</t>
  </si>
  <si>
    <t>GB-CHC-1123304</t>
  </si>
  <si>
    <t>Mountbatten Hampshire</t>
  </si>
  <si>
    <t>06539641</t>
  </si>
  <si>
    <t>SO30 3JB</t>
  </si>
  <si>
    <t>360G-YBSCF-125</t>
  </si>
  <si>
    <t>Grant to TURNING THE RED LIGHTS GREEN</t>
  </si>
  <si>
    <t>GB-CHC-1112429</t>
  </si>
  <si>
    <t>TURNING THE RED LIGHTS GREEN</t>
  </si>
  <si>
    <t>00548413</t>
  </si>
  <si>
    <t>CB25 0NA</t>
  </si>
  <si>
    <t>360G-YBSCF-126</t>
  </si>
  <si>
    <t>Grant to Edinburgh Children's Hospital Charity</t>
  </si>
  <si>
    <t>Funding for art supplies to support the Wee Replicators workshops.</t>
  </si>
  <si>
    <t>GB-SC-SC020862</t>
  </si>
  <si>
    <t>Edinburgh Children's Hospital Charity</t>
  </si>
  <si>
    <t>SC020862</t>
  </si>
  <si>
    <t>EH22 1FD</t>
  </si>
  <si>
    <t>360G-YBSCF-127</t>
  </si>
  <si>
    <t>Grant to The Bridge Project Sudbury</t>
  </si>
  <si>
    <t>Request for kitchen accessories and equipment.</t>
  </si>
  <si>
    <t>GB-CHC-1051383</t>
  </si>
  <si>
    <t>The Bridge Project Sudbury</t>
  </si>
  <si>
    <t>03105645</t>
  </si>
  <si>
    <t>CO10 2EU</t>
  </si>
  <si>
    <t>360G-YBSCF-128</t>
  </si>
  <si>
    <t>Grant to Homestart Kincardine</t>
  </si>
  <si>
    <t>GB-SC-SC022795</t>
  </si>
  <si>
    <t>Homestart Kincardine</t>
  </si>
  <si>
    <t>SC022795</t>
  </si>
  <si>
    <t>AB39 2AL</t>
  </si>
  <si>
    <t>360G-YBSCF-129</t>
  </si>
  <si>
    <t>Grant to RESTORE CHURCH BOSTON</t>
  </si>
  <si>
    <t>Funding for a cooker.</t>
  </si>
  <si>
    <t>GB-CHC-1052142</t>
  </si>
  <si>
    <t>RESTORE CHURCH BOSTON</t>
  </si>
  <si>
    <t>PE21 8UJ</t>
  </si>
  <si>
    <t>360G-YBSCF-130</t>
  </si>
  <si>
    <t>Grant to THE HOLME VALLEY MOUNTAIN RESCUE TEAM</t>
  </si>
  <si>
    <t>Funding for specialist radio equipment.</t>
  </si>
  <si>
    <t>GB-CHC-1015532</t>
  </si>
  <si>
    <t>THE HOLME VALLEY MOUNTAIN RESCUE TEAM</t>
  </si>
  <si>
    <t>02764292</t>
  </si>
  <si>
    <t>HD7 6EY</t>
  </si>
  <si>
    <t>360G-YBSCF-131</t>
  </si>
  <si>
    <t>Grant to AYLESBURY VALE AND MILTON KEYNES SEXUAL ASSAULT AND ABUSE SUPPORT SERVICE</t>
  </si>
  <si>
    <t>GB-CHC-1175021</t>
  </si>
  <si>
    <t>AYLESBURY VALE AND MILTON KEYNES SEXUAL ASSAULT AND ABUSE SUPPORT SERVICE</t>
  </si>
  <si>
    <t>MK18 2PZ</t>
  </si>
  <si>
    <t>360G-YBSCF-132</t>
  </si>
  <si>
    <t>Grant to YMCA THAMES GATEWAY</t>
  </si>
  <si>
    <t>GB-CHC-1133269</t>
  </si>
  <si>
    <t>YMCA THAMES GATEWAY</t>
  </si>
  <si>
    <t>06102037</t>
  </si>
  <si>
    <t>RM7 0PH</t>
  </si>
  <si>
    <t>360G-YBSCF-133</t>
  </si>
  <si>
    <t>Grant to DERBYSHIRE LGBT+ LTD</t>
  </si>
  <si>
    <t>Funding for furniture &amp; redecorating supplies.</t>
  </si>
  <si>
    <t>GB-CHC-1088868</t>
  </si>
  <si>
    <t>DERBYSHIRE LGBT+ LTD</t>
  </si>
  <si>
    <t>03873291</t>
  </si>
  <si>
    <t>DE1 1LH</t>
  </si>
  <si>
    <t>360G-YBSCF-134</t>
  </si>
  <si>
    <t>Grant to Wavelength Charity Ltd</t>
  </si>
  <si>
    <t>GB-CHC-207400</t>
  </si>
  <si>
    <t>Wavelength Charity Ltd</t>
  </si>
  <si>
    <t>00606888</t>
  </si>
  <si>
    <t>RM11 3YB</t>
  </si>
  <si>
    <t>360G-YBSCF-135</t>
  </si>
  <si>
    <t>Grant to homestart</t>
  </si>
  <si>
    <t>Funding for a computer.</t>
  </si>
  <si>
    <t>GB-CHC-1106362</t>
  </si>
  <si>
    <t>homestart</t>
  </si>
  <si>
    <t>05196432</t>
  </si>
  <si>
    <t>PE37 7RB</t>
  </si>
  <si>
    <t>360G-YBSCF-136</t>
  </si>
  <si>
    <t>Grant to STV Appeal</t>
  </si>
  <si>
    <t>Funding for meals for children.</t>
  </si>
  <si>
    <t>GB-SC-SC042429</t>
  </si>
  <si>
    <t>STV Appeal</t>
  </si>
  <si>
    <t>SC042429</t>
  </si>
  <si>
    <t>G51 1PQ</t>
  </si>
  <si>
    <t>360G-YBSCF-137</t>
  </si>
  <si>
    <t>Grant to HOME-START KIRKLEES</t>
  </si>
  <si>
    <t>Funding for essential items for families.</t>
  </si>
  <si>
    <t>GB-CHC-1099770</t>
  </si>
  <si>
    <t>HOME-START KIRKLEES</t>
  </si>
  <si>
    <t>04818397</t>
  </si>
  <si>
    <t>HD1 3AG</t>
  </si>
  <si>
    <t>360G-YBSCF-138</t>
  </si>
  <si>
    <t>Grant to Muir of Ord Development Trust</t>
  </si>
  <si>
    <t>Funding to support the digital café project.</t>
  </si>
  <si>
    <t>360G-YBSCF-Org-Muir-of-Ord-Development-Trust</t>
  </si>
  <si>
    <t>Muir of Ord Development Trust</t>
  </si>
  <si>
    <t>360G-YBSCF-139</t>
  </si>
  <si>
    <t>Grant to ATTENTION DEFICIT DISORDERS UNITING PARENTS (ADDUP)</t>
  </si>
  <si>
    <t>GB-CHC-1091461</t>
  </si>
  <si>
    <t>ATTENTION DEFICIT DISORDERS UNITING PARENTS (ADDUP)</t>
  </si>
  <si>
    <t>RM11 1AX</t>
  </si>
  <si>
    <t>360G-YBSCF-140</t>
  </si>
  <si>
    <t>Grant to INDEPENDENT DOMESTIC ABUSE SERVICES</t>
  </si>
  <si>
    <t>Funding for room refurbishment.</t>
  </si>
  <si>
    <t>GB-CHC-1102337</t>
  </si>
  <si>
    <t>INDEPENDENT DOMESTIC ABUSE SERVICES</t>
  </si>
  <si>
    <t>04984337</t>
  </si>
  <si>
    <t>YO24 1AQ</t>
  </si>
  <si>
    <t>360G-YBSCF-141</t>
  </si>
  <si>
    <t>Grant to Highland Hospice</t>
  </si>
  <si>
    <t>Funding for staff training.</t>
  </si>
  <si>
    <t>GB-SC-SC011227</t>
  </si>
  <si>
    <t>Highland Hospice</t>
  </si>
  <si>
    <t>SC011227</t>
  </si>
  <si>
    <t>IV3 5SB</t>
  </si>
  <si>
    <t>360G-YBSCF-142</t>
  </si>
  <si>
    <t>Grant to The Martlets Hospice Limited</t>
  </si>
  <si>
    <t>GB-CHC-802145</t>
  </si>
  <si>
    <t>The Martlets Hospice Limited</t>
  </si>
  <si>
    <t>02326410</t>
  </si>
  <si>
    <t>BN3 7LW</t>
  </si>
  <si>
    <t>360G-YBSCF-143</t>
  </si>
  <si>
    <t>Grant to The Rose Road Association</t>
  </si>
  <si>
    <t>GB-CHC-276172</t>
  </si>
  <si>
    <t>The Rose Road Association</t>
  </si>
  <si>
    <t>01366534</t>
  </si>
  <si>
    <t>SO16 5NA</t>
  </si>
  <si>
    <t>360G-YBSCF-144</t>
  </si>
  <si>
    <t>Grant to Norwich and District MS Society</t>
  </si>
  <si>
    <t>GB-CHC-1139257</t>
  </si>
  <si>
    <t>Norwich and District MS Society</t>
  </si>
  <si>
    <t>07451571</t>
  </si>
  <si>
    <t>N4 3FU</t>
  </si>
  <si>
    <t>360G-YBSCF-145</t>
  </si>
  <si>
    <t>Grant to The Hull and East Yorkshire Hospitals Health Charity</t>
  </si>
  <si>
    <t>GB-CHC-1162414</t>
  </si>
  <si>
    <t>The Hull and East Yorkshire Hospitals Health Charity</t>
  </si>
  <si>
    <t>09594274</t>
  </si>
  <si>
    <t>HU3 2JZ</t>
  </si>
  <si>
    <t>360G-YBSCF-146</t>
  </si>
  <si>
    <t>Grant to Grampian Society for the Blind</t>
  </si>
  <si>
    <t>Funding to purchase tablets.</t>
  </si>
  <si>
    <t>GB-SC-SC009537</t>
  </si>
  <si>
    <t>Grampian Society for the Blind</t>
  </si>
  <si>
    <t>SC009537</t>
  </si>
  <si>
    <t>360G-YBSCF-147</t>
  </si>
  <si>
    <t>Grant to Scotland's Charity Air Ambulance SCAA</t>
  </si>
  <si>
    <t>Funding to fuel a helicopter for a week.</t>
  </si>
  <si>
    <t>GB-SC-SC041845</t>
  </si>
  <si>
    <t>Scotland's Charity Air Ambulance SCAA</t>
  </si>
  <si>
    <t>SC041845</t>
  </si>
  <si>
    <t>PH2 6PL</t>
  </si>
  <si>
    <t>360G-YBSCF-148</t>
  </si>
  <si>
    <t>Grant to Maggies dundee</t>
  </si>
  <si>
    <t>Funding for a psychologist.</t>
  </si>
  <si>
    <t>GB-SC-SC024414</t>
  </si>
  <si>
    <t>Maggies dundee</t>
  </si>
  <si>
    <t>SC024414</t>
  </si>
  <si>
    <t>G11 6PA</t>
  </si>
  <si>
    <t>360G-YBSCF-SF-0001</t>
  </si>
  <si>
    <t>360G-YBSCF-SF-0002</t>
  </si>
  <si>
    <t>Grant to Smart Works Leeds</t>
  </si>
  <si>
    <t>Funding to employ an Outreach Officer who will establish partnerships with referral agencies across Yorkshire, specifically with organisations working with women in BAME communities.</t>
  </si>
  <si>
    <t>GB-CHC-1184676</t>
  </si>
  <si>
    <t>Smart Works Leeds</t>
  </si>
  <si>
    <t>12059540</t>
  </si>
  <si>
    <t>LS9 7DZ</t>
  </si>
  <si>
    <t>360G-YBSCF-SF-0003</t>
  </si>
  <si>
    <t>Grant to Canopy Housing</t>
  </si>
  <si>
    <t xml:space="preserve">Funding to support their Skills and Training Officer role for a year. </t>
  </si>
  <si>
    <t>360G-YBSCF-Org-Canopy-Housing</t>
  </si>
  <si>
    <t>Canopy Housing</t>
  </si>
  <si>
    <t>360G-YBSCF-SF-0004</t>
  </si>
  <si>
    <t>Grant to Groundwork North East &amp; Cumbria</t>
  </si>
  <si>
    <t xml:space="preserve">Funding to support their Digital Inclusion Manager role, who will lead their new Be Tech Savvy programme. Groundwork have years of experience in supporting young people who are not in employment, education or training (NEETs). This programme will aim to equip young people who are at risk of becoming NEETs with the digital skills that they need to access employment. </t>
  </si>
  <si>
    <t>GB-CHC-1017706</t>
  </si>
  <si>
    <t>Groundwork North East &amp; Cumbria</t>
  </si>
  <si>
    <t>02702815</t>
  </si>
  <si>
    <t>DL5 6ZE</t>
  </si>
  <si>
    <t>360G-YBSCF-1</t>
  </si>
  <si>
    <t>Grant to Children 1st</t>
  </si>
  <si>
    <t>GB-SC-SC016092</t>
  </si>
  <si>
    <t>Children 1st</t>
  </si>
  <si>
    <t>SC016092</t>
  </si>
  <si>
    <t>EH9 1AT</t>
  </si>
  <si>
    <t>360G-YBSCF-2</t>
  </si>
  <si>
    <t>Grant to THEIR VOICE</t>
  </si>
  <si>
    <t>Funding for breast pumps &amp; supplies.</t>
  </si>
  <si>
    <t>GB-CHC-1175760</t>
  </si>
  <si>
    <t>THEIR VOICE</t>
  </si>
  <si>
    <t>CR3 5QX</t>
  </si>
  <si>
    <t>360G-YBSCF-3</t>
  </si>
  <si>
    <t>Grant to Noah's Ark Children's Hospital Charity</t>
  </si>
  <si>
    <t>Funding for a surgical retractor.</t>
  </si>
  <si>
    <t>GB-CHC-1069485</t>
  </si>
  <si>
    <t>Noah's Ark Children's Hospital Charity</t>
  </si>
  <si>
    <t>03486361</t>
  </si>
  <si>
    <t>CF14 4XW</t>
  </si>
  <si>
    <t>360G-YBSCF-6</t>
  </si>
  <si>
    <t>Grant to First Days Children's Charity</t>
  </si>
  <si>
    <t>Funding for a cot mattress.</t>
  </si>
  <si>
    <t>GB-CHC-1157855</t>
  </si>
  <si>
    <t>First Days Children's Charity</t>
  </si>
  <si>
    <t>RG41 2QZ</t>
  </si>
  <si>
    <t>360G-YBSCF-9</t>
  </si>
  <si>
    <t>Grant to LEO'S</t>
  </si>
  <si>
    <t>Funding for wellbeing packs.</t>
  </si>
  <si>
    <t>GB-CHC-1179901</t>
  </si>
  <si>
    <t>LEO'S</t>
  </si>
  <si>
    <t>TS15 9FR</t>
  </si>
  <si>
    <t>360G-YBSCF-30</t>
  </si>
  <si>
    <t>Grant to HILLINGDON BRAIN TUMOUR &amp;amp; BRAIN INJURY GROUP</t>
  </si>
  <si>
    <t>Funding for counselling.</t>
  </si>
  <si>
    <t>GB-CHC-1164538</t>
  </si>
  <si>
    <t>HILLINGDON BRAIN TUMOUR &amp;amp; BRAIN INJURY GROUP</t>
  </si>
  <si>
    <t>UB10 9PG</t>
  </si>
  <si>
    <t>360G-YBSCF-32</t>
  </si>
  <si>
    <t>Grant to WESC Foundation</t>
  </si>
  <si>
    <t>GB-CHC-1058937</t>
  </si>
  <si>
    <t>WESC Foundation</t>
  </si>
  <si>
    <t>06938379</t>
  </si>
  <si>
    <t>EX2 6HA</t>
  </si>
  <si>
    <t>360G-YBSCF-50</t>
  </si>
  <si>
    <t>Grant to Ormiston Children and Families Trust</t>
  </si>
  <si>
    <t>Funding for the YouCanBe programme.</t>
  </si>
  <si>
    <t>GB-CHC-1015716</t>
  </si>
  <si>
    <t>Ormiston Children and Families Trust</t>
  </si>
  <si>
    <t>02769307</t>
  </si>
  <si>
    <t>IP3 9BU</t>
  </si>
  <si>
    <t>360G-YBSCF-51</t>
  </si>
  <si>
    <t>Grant to The Cambridge City Foodbank</t>
  </si>
  <si>
    <t>Funding for food and FuelHelp.</t>
  </si>
  <si>
    <t>GB-CHC-1149883</t>
  </si>
  <si>
    <t>The Cambridge City Foodbank</t>
  </si>
  <si>
    <t>08175815</t>
  </si>
  <si>
    <t>CB4 0PP</t>
  </si>
  <si>
    <t>360G-YBSCF-52</t>
  </si>
  <si>
    <t>Grant to Zoe's Place Trust - Middlesbrough</t>
  </si>
  <si>
    <t>GB-CHC-1092545</t>
  </si>
  <si>
    <t>Zoe's Place Trust - Middlesbrough</t>
  </si>
  <si>
    <t>04446416</t>
  </si>
  <si>
    <t>CV32 5AA</t>
  </si>
  <si>
    <t>360G-YBSCF-53</t>
  </si>
  <si>
    <t>Grant to Space4autism</t>
  </si>
  <si>
    <t>GB-CHC-1189689</t>
  </si>
  <si>
    <t>Space4autism</t>
  </si>
  <si>
    <t>SK11 7NN</t>
  </si>
  <si>
    <t>360G-YBSCF-54</t>
  </si>
  <si>
    <t>Grant to TIPPYTOES BABYBANK</t>
  </si>
  <si>
    <t>Funding for baby supplies.</t>
  </si>
  <si>
    <t>GB-CHC-1187923</t>
  </si>
  <si>
    <t>TIPPYTOES BABYBANK</t>
  </si>
  <si>
    <t>PR25 3GR</t>
  </si>
  <si>
    <t>360G-YBSCF-55</t>
  </si>
  <si>
    <t>Grant to EDAN Lincs</t>
  </si>
  <si>
    <t>Funding for clothes.</t>
  </si>
  <si>
    <t>GB-CHC-1092913</t>
  </si>
  <si>
    <t>EDAN Lincs</t>
  </si>
  <si>
    <t>04243436</t>
  </si>
  <si>
    <t>LN1 3DY</t>
  </si>
  <si>
    <t>360G-YBSCF-56</t>
  </si>
  <si>
    <t>Grant to NEIGHBOURCARE ST JOHN'S WOOD AND MAIDA VALE</t>
  </si>
  <si>
    <t>Funding to support a befriending service.</t>
  </si>
  <si>
    <t>GB-CHC-1087571</t>
  </si>
  <si>
    <t>NEIGHBOURCARE ST JOHN'S WOOD AND MAIDA VALE</t>
  </si>
  <si>
    <t>NW8 7PY</t>
  </si>
  <si>
    <t>360G-YBSCF-57</t>
  </si>
  <si>
    <t>360G-YBSCF-58</t>
  </si>
  <si>
    <t>Grant to ST HELENS FOODBANK</t>
  </si>
  <si>
    <t>Funding to purchase emergency food items.</t>
  </si>
  <si>
    <t>GB-CHC-1103903</t>
  </si>
  <si>
    <t>ST HELENS FOODBANK</t>
  </si>
  <si>
    <t>05089663</t>
  </si>
  <si>
    <t>WA10 2DT</t>
  </si>
  <si>
    <t>360G-YBSCF-59</t>
  </si>
  <si>
    <t>Grant to UNITED ST SAVIOUR'S CHARITY</t>
  </si>
  <si>
    <t>Funding for community kitchen equipment.</t>
  </si>
  <si>
    <t>GB-CHC-1103731</t>
  </si>
  <si>
    <t>UNITED ST SAVIOUR'S CHARITY</t>
  </si>
  <si>
    <t>05092710</t>
  </si>
  <si>
    <t>SE1 3JW</t>
  </si>
  <si>
    <t>360G-YBSCF-60</t>
  </si>
  <si>
    <t>Grant to BLACKPOOL COMMUNITY HOMELESS PROJECT</t>
  </si>
  <si>
    <t>Funding to replace furniture.</t>
  </si>
  <si>
    <t>GB-CHC-1185522</t>
  </si>
  <si>
    <t>BLACKPOOL COMMUNITY HOMELESS PROJECT</t>
  </si>
  <si>
    <t>FY3 9TW</t>
  </si>
  <si>
    <t>360G-YBSCF-61</t>
  </si>
  <si>
    <t>Grant to Children's Hospice South West - Charlton Farm</t>
  </si>
  <si>
    <t>Funding for food and medication parcels.</t>
  </si>
  <si>
    <t>Children's Hospice South West - Charlton Farm</t>
  </si>
  <si>
    <t>360G-YBSCF-62</t>
  </si>
  <si>
    <t>Grant to the sunderland food bank</t>
  </si>
  <si>
    <t>Funding for food and hygiene packs.</t>
  </si>
  <si>
    <t>GB-CHC-1077549</t>
  </si>
  <si>
    <t>the sunderland food bank</t>
  </si>
  <si>
    <t>03719856</t>
  </si>
  <si>
    <t>DH2 1AG</t>
  </si>
  <si>
    <t>360G-YBSCF-63</t>
  </si>
  <si>
    <t>Grant to BRADFORD DISTRICT CARE NHS FOUNDATION TRUST</t>
  </si>
  <si>
    <t>Funding for blood pressure monitors.</t>
  </si>
  <si>
    <t>GB-CHC-1130011</t>
  </si>
  <si>
    <t>BRADFORD DISTRICT CARE NHS FOUNDATION TRUST</t>
  </si>
  <si>
    <t>BD18 3LD</t>
  </si>
  <si>
    <t>360G-YBSCF-64</t>
  </si>
  <si>
    <t>Grant to St. John's Hospice North Lancashire and South Lakes</t>
  </si>
  <si>
    <t>GB-CHC-1157030</t>
  </si>
  <si>
    <t>St. John's Hospice North Lancashire and South Lakes</t>
  </si>
  <si>
    <t>LA2 6ST</t>
  </si>
  <si>
    <t>360G-YBSCF-65</t>
  </si>
  <si>
    <t>Grant to THE EAST LANCASHIRE HOSPICE</t>
  </si>
  <si>
    <t>Funding for a fogging machine.</t>
  </si>
  <si>
    <t>GB-CHC-1075653</t>
  </si>
  <si>
    <t>THE EAST LANCASHIRE HOSPICE</t>
  </si>
  <si>
    <t>03755216</t>
  </si>
  <si>
    <t>BB2 3NY</t>
  </si>
  <si>
    <t>360G-YBSCF-66</t>
  </si>
  <si>
    <t>Grant to BLACKBURN FOODBANK</t>
  </si>
  <si>
    <t>Funding for food.</t>
  </si>
  <si>
    <t>GB-CHC-1151310</t>
  </si>
  <si>
    <t>BLACKBURN FOODBANK</t>
  </si>
  <si>
    <t>BB2 1SN</t>
  </si>
  <si>
    <t>360G-YBSCF-67</t>
  </si>
  <si>
    <t>Grant to ASTHMA RELIEF</t>
  </si>
  <si>
    <t>Funding for nebulisers.</t>
  </si>
  <si>
    <t>GB-CHC-1063965</t>
  </si>
  <si>
    <t>ASTHMA RELIEF</t>
  </si>
  <si>
    <t>SN2 2AZ</t>
  </si>
  <si>
    <t>360G-YBSCF-68</t>
  </si>
  <si>
    <t>Grant to B:FRIEND</t>
  </si>
  <si>
    <t>Funding for staff/volunteer costs.</t>
  </si>
  <si>
    <t>GB-CHC-1171148</t>
  </si>
  <si>
    <t>B:FRIEND</t>
  </si>
  <si>
    <t>S1 2BX</t>
  </si>
  <si>
    <t>360G-YBSCF-69</t>
  </si>
  <si>
    <t>Grant to DERBYSHIRE CARERS ASSOCIATION</t>
  </si>
  <si>
    <t>Funding to support digital support groups for unpaid carers.</t>
  </si>
  <si>
    <t>GB-CHC-1062777</t>
  </si>
  <si>
    <t>DERBYSHIRE CARERS ASSOCIATION</t>
  </si>
  <si>
    <t>03250078</t>
  </si>
  <si>
    <t>DE5 3EF</t>
  </si>
  <si>
    <t>360G-YBSCF-70</t>
  </si>
  <si>
    <t>Grant to Fareshare Yorkshire Limited</t>
  </si>
  <si>
    <t>GB-CHC-1075477</t>
  </si>
  <si>
    <t>Fareshare Yorkshire Limited</t>
  </si>
  <si>
    <t>03680184</t>
  </si>
  <si>
    <t>S73 8HA</t>
  </si>
  <si>
    <t>360G-YBSCF-71</t>
  </si>
  <si>
    <t>Grant to The Oxygen Works</t>
  </si>
  <si>
    <t>Funding for virtual physiotherapy sessions.</t>
  </si>
  <si>
    <t>GB-SC-SC020475</t>
  </si>
  <si>
    <t>The Oxygen Works</t>
  </si>
  <si>
    <t>SC020475</t>
  </si>
  <si>
    <t>IV1 1TF</t>
  </si>
  <si>
    <t>360G-YBSCF-72</t>
  </si>
  <si>
    <t>Grant to Sevenoaks Larder</t>
  </si>
  <si>
    <t>Funding for shelves, bags and a fridge.</t>
  </si>
  <si>
    <t>GB-CHC-1192371</t>
  </si>
  <si>
    <t>Sevenoaks Larder</t>
  </si>
  <si>
    <t>TN13 1QJ</t>
  </si>
  <si>
    <t>360G-YBSCF-73</t>
  </si>
  <si>
    <t>Grant to North West Air Ambulance</t>
  </si>
  <si>
    <t>Funding for a video laryngoscope.</t>
  </si>
  <si>
    <t>GB-CHC-1075641</t>
  </si>
  <si>
    <t>North West Air Ambulance</t>
  </si>
  <si>
    <t>03752544</t>
  </si>
  <si>
    <t>L33 7UY</t>
  </si>
  <si>
    <t>360G-YBSCF-74</t>
  </si>
  <si>
    <t>Grant to INDEPENDENT ADVOCACY NORTH EAST</t>
  </si>
  <si>
    <t>Funding to support an intervention project for people with learning disabilities.</t>
  </si>
  <si>
    <t>GB-CHC-1148607</t>
  </si>
  <si>
    <t>INDEPENDENT ADVOCACY NORTH EAST</t>
  </si>
  <si>
    <t>07949689</t>
  </si>
  <si>
    <t>NE30 2AY</t>
  </si>
  <si>
    <t>360G-YBSCF-75</t>
  </si>
  <si>
    <t>Grant to The Salvation Army - Leeds Central</t>
  </si>
  <si>
    <t>Funding to purchase kitchen equipment.</t>
  </si>
  <si>
    <t>The Salvation Army - Leeds Central</t>
  </si>
  <si>
    <t>360G-YBSCF-76</t>
  </si>
  <si>
    <t>Grant to The 3 Pillars - Feeding the Homeless</t>
  </si>
  <si>
    <t>Funding for bags and cool boxes.</t>
  </si>
  <si>
    <t>GB-CHC-1173518</t>
  </si>
  <si>
    <t>The 3 Pillars - Feeding the Homeless</t>
  </si>
  <si>
    <t>PE28 4AP</t>
  </si>
  <si>
    <t>360G-YBSCF-77</t>
  </si>
  <si>
    <t>Grant to WELLSPRING THERAPY &amp;amp; TRAINING</t>
  </si>
  <si>
    <t>Funding for 4 laptops.</t>
  </si>
  <si>
    <t>GB-CHC-1100420</t>
  </si>
  <si>
    <t>WELLSPRING THERAPY &amp;amp; TRAINING</t>
  </si>
  <si>
    <t>04728609</t>
  </si>
  <si>
    <t>HG2 7LW</t>
  </si>
  <si>
    <t>360G-YBSCF-78</t>
  </si>
  <si>
    <t>Grant to Hour Community</t>
  </si>
  <si>
    <t>Funding for running costs to support a Men in Sheds project.</t>
  </si>
  <si>
    <t>GB-CHC-1167837</t>
  </si>
  <si>
    <t>Hour Community</t>
  </si>
  <si>
    <t>IP13 9EJ</t>
  </si>
  <si>
    <t>360G-YBSCF-79</t>
  </si>
  <si>
    <t>Grant to BONE CANCER RESEARCH TRUST</t>
  </si>
  <si>
    <t>Funding to support the helpline.</t>
  </si>
  <si>
    <t>GB-CHC-1159590</t>
  </si>
  <si>
    <t>BONE CANCER RESEARCH TRUST</t>
  </si>
  <si>
    <t>LS18 4TJ</t>
  </si>
  <si>
    <t>360G-YBSCF-80</t>
  </si>
  <si>
    <t>Grant to Bare Necessities Toiletry Bank</t>
  </si>
  <si>
    <t>Funding to provide hygiene and dental products.</t>
  </si>
  <si>
    <t>GB-CHC-1193427</t>
  </si>
  <si>
    <t>Bare Necessities Toiletry Bank</t>
  </si>
  <si>
    <t>SK9 1AA</t>
  </si>
  <si>
    <t>360G-YBSCF-81</t>
  </si>
  <si>
    <t>Grant to Parkinsons UK Peterborough &amp; District</t>
  </si>
  <si>
    <t>Funding for a webcam and sports equipment for social clubs.</t>
  </si>
  <si>
    <t>GB-CHC-258197</t>
  </si>
  <si>
    <t>Parkinsons UK Peterborough &amp; District</t>
  </si>
  <si>
    <t>00948776</t>
  </si>
  <si>
    <t>SW1V 1EJ</t>
  </si>
  <si>
    <t>360G-YBSCF-82</t>
  </si>
  <si>
    <t>Grant to Derbyshire Air Ambulance</t>
  </si>
  <si>
    <t>Funding for a training Manikin.</t>
  </si>
  <si>
    <t>GB-CHC-1098874</t>
  </si>
  <si>
    <t>Derbyshire Air Ambulance</t>
  </si>
  <si>
    <t>04845905</t>
  </si>
  <si>
    <t>CV21 3RQ</t>
  </si>
  <si>
    <t>360G-YBSCF-83</t>
  </si>
  <si>
    <t>Grant to WITHY TREES WELFARE &amp;amp; EDUCATION</t>
  </si>
  <si>
    <t>Funding for a website and expansion of the hygiene bank to include baby items.</t>
  </si>
  <si>
    <t>GB-CHC-1138788</t>
  </si>
  <si>
    <t>WITHY TREES WELFARE &amp;amp; EDUCATION</t>
  </si>
  <si>
    <t>PR2 3BH</t>
  </si>
  <si>
    <t>360G-YBSCF-84</t>
  </si>
  <si>
    <t>Grant to Phoenix Womens Aid</t>
  </si>
  <si>
    <t>Funding to renovate 3 rooms at the refuge.</t>
  </si>
  <si>
    <t>GB-CHC-1183300</t>
  </si>
  <si>
    <t>Phoenix Womens Aid</t>
  </si>
  <si>
    <t>DN1 1BL</t>
  </si>
  <si>
    <t>360G-YBSCF-85</t>
  </si>
  <si>
    <t>Grant to PCC of Christ Church and Holy Trinity Walton Breck</t>
  </si>
  <si>
    <t>Funding to support costs for the Parent/Toddler group &amp; Family Project.</t>
  </si>
  <si>
    <t>360G-YBSCF-Org-PCC-of-Christ-Church-and-Holy-Trinity-Walton-Breck</t>
  </si>
  <si>
    <t>PCC of Christ Church and Holy Trinity Walton Breck</t>
  </si>
  <si>
    <t>360G-YBSCF-86</t>
  </si>
  <si>
    <t>Grant to MindMosaic Counselling &amp; Therapy</t>
  </si>
  <si>
    <t>GB-SC-SC046721</t>
  </si>
  <si>
    <t>MindMosaic Counselling &amp; Therapy</t>
  </si>
  <si>
    <t>SC046721</t>
  </si>
  <si>
    <t>PA16 8JH</t>
  </si>
  <si>
    <t>360G-YBSCF-87</t>
  </si>
  <si>
    <t>Grant to HOME-START TELFORD &amp;amp; WREKIN</t>
  </si>
  <si>
    <t>Funding to support running costs for a mental health support programme.</t>
  </si>
  <si>
    <t>GB-CHC-1148269</t>
  </si>
  <si>
    <t>HOME-START TELFORD &amp;amp; WREKIN</t>
  </si>
  <si>
    <t>07004506</t>
  </si>
  <si>
    <t>TF1 1HW</t>
  </si>
  <si>
    <t>360G-YBSCF-88</t>
  </si>
  <si>
    <t>Grant to NCH&amp;C Charitable Fund</t>
  </si>
  <si>
    <t>Funding for a Neuromuscular Electrical Stimulation Dysphagia Treatment system.</t>
  </si>
  <si>
    <t>GB-CHC-1051173</t>
  </si>
  <si>
    <t>NCH&amp;C Charitable Fund</t>
  </si>
  <si>
    <t>NR2 3TU</t>
  </si>
  <si>
    <t>360G-YBSCF-89</t>
  </si>
  <si>
    <t>Grant to AUTISM ANGELS LTD</t>
  </si>
  <si>
    <t>Funding to support facilitator costs.</t>
  </si>
  <si>
    <t>GB-CHC-1160289</t>
  </si>
  <si>
    <t>AUTISM ANGELS LTD</t>
  </si>
  <si>
    <t>08168948</t>
  </si>
  <si>
    <t>HG2 0PU</t>
  </si>
  <si>
    <t>360G-YBSCF-90</t>
  </si>
  <si>
    <t>Grant to Emmanuel House Day Centre</t>
  </si>
  <si>
    <t>Funding for bags and food boxes.</t>
  </si>
  <si>
    <t>GB-CHC-1077424</t>
  </si>
  <si>
    <t>Emmanuel House Day Centre</t>
  </si>
  <si>
    <t>03798780</t>
  </si>
  <si>
    <t>NG1 1FE</t>
  </si>
  <si>
    <t>360G-YBSCF-91</t>
  </si>
  <si>
    <t>Grant to The Richard Newton Community hall</t>
  </si>
  <si>
    <t>Funding for a cooker and fridge.</t>
  </si>
  <si>
    <t>GB-CHC-300986</t>
  </si>
  <si>
    <t>The Richard Newton Community hall</t>
  </si>
  <si>
    <t>TQ14 8QP</t>
  </si>
  <si>
    <t>360G-YBSCF-92</t>
  </si>
  <si>
    <t>Grant to The Macular Disease Society</t>
  </si>
  <si>
    <t>Funding to purchase tablets and magnifiers.</t>
  </si>
  <si>
    <t>GB-CHC-1001198</t>
  </si>
  <si>
    <t>The Macular Disease Society</t>
  </si>
  <si>
    <t>02177039</t>
  </si>
  <si>
    <t>SP10 2BN</t>
  </si>
  <si>
    <t>360G-YBSCF-93</t>
  </si>
  <si>
    <t>Grant to SUFFOLK RAPE CRISIS</t>
  </si>
  <si>
    <t>Funding to support online wellbeing workshops.</t>
  </si>
  <si>
    <t>GB-CHC-1137355</t>
  </si>
  <si>
    <t>SUFFOLK RAPE CRISIS</t>
  </si>
  <si>
    <t>IP1 3BE</t>
  </si>
  <si>
    <t>360G-YBSCF-99</t>
  </si>
  <si>
    <t>Grant to Drighlington Methodist Church</t>
  </si>
  <si>
    <t>Funding to support the costs of the foodbank.</t>
  </si>
  <si>
    <t>GB-CHC-1145602</t>
  </si>
  <si>
    <t>Drighlington Methodist Church</t>
  </si>
  <si>
    <t>WF17 5DS</t>
  </si>
  <si>
    <t>360G-YBSCF-4</t>
  </si>
  <si>
    <t>Grant to MADM</t>
  </si>
  <si>
    <t>GB-CHC-1169055</t>
  </si>
  <si>
    <t>MADM</t>
  </si>
  <si>
    <t>09598558</t>
  </si>
  <si>
    <t>ME14 1DS</t>
  </si>
  <si>
    <t>360G-YBSCF-5</t>
  </si>
  <si>
    <t>360G-YBSCF-7</t>
  </si>
  <si>
    <t>Grant to Wirral Foodbank</t>
  </si>
  <si>
    <t>GB-CHC-1167967</t>
  </si>
  <si>
    <t>Wirral Foodbank</t>
  </si>
  <si>
    <t>CH41 1JW</t>
  </si>
  <si>
    <t>360G-YBSCF-8</t>
  </si>
  <si>
    <t>Grant to ADVOCACY ALLIANCE</t>
  </si>
  <si>
    <t>Funding for mobile phones.</t>
  </si>
  <si>
    <t>GB-CHC-1163787</t>
  </si>
  <si>
    <t>ADVOCACY ALLIANCE</t>
  </si>
  <si>
    <t>YO12 7PW</t>
  </si>
  <si>
    <t>360G-YBSCF-10</t>
  </si>
  <si>
    <t>Grant to FRIENDS OF BURY YOUNG CARERS</t>
  </si>
  <si>
    <t>GB-CHC-1124313</t>
  </si>
  <si>
    <t>FRIENDS OF BURY YOUNG CARERS</t>
  </si>
  <si>
    <t>BL9 7PZ</t>
  </si>
  <si>
    <t>360G-YBSCF-11</t>
  </si>
  <si>
    <t>Funding to support the meals on wheels service.</t>
  </si>
  <si>
    <t>360G-YBSCF-12</t>
  </si>
  <si>
    <t>Grant to BLACKPOOL FOOD BANK</t>
  </si>
  <si>
    <t>GB-CHC-1153538</t>
  </si>
  <si>
    <t>BLACKPOOL FOOD BANK</t>
  </si>
  <si>
    <t>FY4 5QP</t>
  </si>
  <si>
    <t>360G-YBSCF-13</t>
  </si>
  <si>
    <t>Grant to BROOK LANE COMMUNITY CHURCH</t>
  </si>
  <si>
    <t>GB-CHC-1125098</t>
  </si>
  <si>
    <t>BROOK LANE COMMUNITY CHURCH</t>
  </si>
  <si>
    <t>06486246</t>
  </si>
  <si>
    <t>BR1 4PU</t>
  </si>
  <si>
    <t>360G-YBSCF-14</t>
  </si>
  <si>
    <t>Grant to CHARTWELL CHILDRENS CANCER TRUST</t>
  </si>
  <si>
    <t>Funding for an AV1 robot to help children with cancer with their studies.</t>
  </si>
  <si>
    <t>GB-CHC-1162907</t>
  </si>
  <si>
    <t>CHARTWELL CHILDRENS CANCER TRUST</t>
  </si>
  <si>
    <t>09399016</t>
  </si>
  <si>
    <t>TN16 2AG</t>
  </si>
  <si>
    <t>360G-YBSCF-15</t>
  </si>
  <si>
    <t>Grant to Community Lives Matter</t>
  </si>
  <si>
    <t>GB-CHC-1189401</t>
  </si>
  <si>
    <t>Community Lives Matter</t>
  </si>
  <si>
    <t>L39 3NE</t>
  </si>
  <si>
    <t>360G-YBSCF-16</t>
  </si>
  <si>
    <t>Grant to St George's Crypt</t>
  </si>
  <si>
    <t>GB-CHC-1144474</t>
  </si>
  <si>
    <t>St George's Crypt</t>
  </si>
  <si>
    <t>07780402</t>
  </si>
  <si>
    <t>LS1 3BR</t>
  </si>
  <si>
    <t>360G-YBSCF-17</t>
  </si>
  <si>
    <t>Grant to Norwich Food Bank</t>
  </si>
  <si>
    <t>GB-CHC-1143528</t>
  </si>
  <si>
    <t>Norwich Food Bank</t>
  </si>
  <si>
    <t>07051996</t>
  </si>
  <si>
    <t>NR5 8BF</t>
  </si>
  <si>
    <t>360G-YBSCF-18</t>
  </si>
  <si>
    <t>Grant to Glasgow City Mission</t>
  </si>
  <si>
    <t>Funding for equipment, mileage costs and food.</t>
  </si>
  <si>
    <t>GB-SC-SC001499</t>
  </si>
  <si>
    <t>Glasgow City Mission</t>
  </si>
  <si>
    <t>SC001499</t>
  </si>
  <si>
    <t>G2 8PW</t>
  </si>
  <si>
    <t>360G-YBSCF-19</t>
  </si>
  <si>
    <t>Grant to Young Enterprise</t>
  </si>
  <si>
    <t>Funding to support an employability programme.</t>
  </si>
  <si>
    <t>GB-CHC-313697</t>
  </si>
  <si>
    <t>Young Enterprise</t>
  </si>
  <si>
    <t>00712260</t>
  </si>
  <si>
    <t>WC1N 1AZ</t>
  </si>
  <si>
    <t>360G-YBSCF-20</t>
  </si>
  <si>
    <t>Grant to BURY SOCIETY FOR BLIND AND PARTIALLY SIGHTED</t>
  </si>
  <si>
    <t>Funding for telephone befriending.</t>
  </si>
  <si>
    <t>GB-CHC-1102525</t>
  </si>
  <si>
    <t>BURY SOCIETY FOR BLIND AND PARTIALLY SIGHTED</t>
  </si>
  <si>
    <t>04815165</t>
  </si>
  <si>
    <t>BL9 0EG</t>
  </si>
  <si>
    <t>360G-YBSCF-23</t>
  </si>
  <si>
    <t>Grant to Henshaws Society for Blind People - Henshaws Specialist College</t>
  </si>
  <si>
    <t>Funding  for classroom IT equipment.</t>
  </si>
  <si>
    <t>Henshaws Society for Blind People - Henshaws Specialist College</t>
  </si>
  <si>
    <t>360G-YBSCF-24</t>
  </si>
  <si>
    <t>Grant to Cardiff Foodbank</t>
  </si>
  <si>
    <t>Funding for carts.</t>
  </si>
  <si>
    <t>GB-CHC-1139456</t>
  </si>
  <si>
    <t>Cardiff Foodbank</t>
  </si>
  <si>
    <t>07107789</t>
  </si>
  <si>
    <t>CF24 5BS</t>
  </si>
  <si>
    <t>360G-YBSCF-25</t>
  </si>
  <si>
    <t>Grant to HOPE HOUSING BRIDLINGTON</t>
  </si>
  <si>
    <t>Funding for furniture.</t>
  </si>
  <si>
    <t>GB-CHC-1182912</t>
  </si>
  <si>
    <t>HOPE HOUSING BRIDLINGTON</t>
  </si>
  <si>
    <t>YO15 3JT</t>
  </si>
  <si>
    <t>360G-YBSCF-26</t>
  </si>
  <si>
    <t>Grant to YMCA Doncaster</t>
  </si>
  <si>
    <t>Funding for stationery.</t>
  </si>
  <si>
    <t>GB-CHC-250973</t>
  </si>
  <si>
    <t>YMCA Doncaster</t>
  </si>
  <si>
    <t>DN1 3LH</t>
  </si>
  <si>
    <t>360G-YBSCF-27</t>
  </si>
  <si>
    <t>Funding for beds and bedding.</t>
  </si>
  <si>
    <t>360G-YBSCF-28</t>
  </si>
  <si>
    <t>Grant to Glasgows Golden Generation</t>
  </si>
  <si>
    <t>GB-SC-SC008200</t>
  </si>
  <si>
    <t>Glasgows Golden Generation</t>
  </si>
  <si>
    <t>SC008200</t>
  </si>
  <si>
    <t>G42 9RA</t>
  </si>
  <si>
    <t>360G-YBSCF-29</t>
  </si>
  <si>
    <t>Grant to SUE LAMBERT TRUST</t>
  </si>
  <si>
    <t>GB-CHC-1120957</t>
  </si>
  <si>
    <t>SUE LAMBERT TRUST</t>
  </si>
  <si>
    <t>06217814</t>
  </si>
  <si>
    <t>NR1 1QL</t>
  </si>
  <si>
    <t>360G-YBSCF-31</t>
  </si>
  <si>
    <t>Grant to PONTEFRACT COMMUNITY KITCHEN</t>
  </si>
  <si>
    <t>Funding for survival packs for homeless people.</t>
  </si>
  <si>
    <t>GB-CHC-1182510</t>
  </si>
  <si>
    <t>PONTEFRACT COMMUNITY KITCHEN</t>
  </si>
  <si>
    <t>WF8 1PE</t>
  </si>
  <si>
    <t>360G-YBSCF-33</t>
  </si>
  <si>
    <t>Grant to FRIENDS OF BRIDLINGTON AND DISTRICT HOSPITAL</t>
  </si>
  <si>
    <t>Funding for tablets &amp; magnifiers to help patients see screens.</t>
  </si>
  <si>
    <t>GB-CHC-225316</t>
  </si>
  <si>
    <t>FRIENDS OF BRIDLINGTON AND DISTRICT HOSPITAL</t>
  </si>
  <si>
    <t>YO16 7HU</t>
  </si>
  <si>
    <t>360G-YBSCF-35</t>
  </si>
  <si>
    <t>Grant to Cardiff Mind Ltd</t>
  </si>
  <si>
    <t>GB-CHC-1020633</t>
  </si>
  <si>
    <t>Cardiff Mind Ltd</t>
  </si>
  <si>
    <t>02803045</t>
  </si>
  <si>
    <t>CF24 1DL</t>
  </si>
  <si>
    <t>360G-YBSCF-36</t>
  </si>
  <si>
    <t>Grant to Oasis Cardiff</t>
  </si>
  <si>
    <t>Funding for books and CDs.</t>
  </si>
  <si>
    <t>GB-CHC-1131306</t>
  </si>
  <si>
    <t>Oasis Cardiff</t>
  </si>
  <si>
    <t>CF24 2BW</t>
  </si>
  <si>
    <t>360G-YBSCF-39</t>
  </si>
  <si>
    <t>360G-YBSCF-40</t>
  </si>
  <si>
    <t>Grant to Pontefract &amp; Castleford Talking Newspaper Association</t>
  </si>
  <si>
    <t>Funding for Communiplayers.</t>
  </si>
  <si>
    <t>GB-CHC-514383</t>
  </si>
  <si>
    <t>Pontefract &amp; Castleford Talking Newspaper Association</t>
  </si>
  <si>
    <t>WF8 3NU</t>
  </si>
  <si>
    <t>360G-YBSCF-41</t>
  </si>
  <si>
    <t>Grant to Asthma and Lung Uk</t>
  </si>
  <si>
    <t>Funding for helpline.</t>
  </si>
  <si>
    <t>GB-CHC-326730</t>
  </si>
  <si>
    <t>Asthma and Lung Uk</t>
  </si>
  <si>
    <t>01863614</t>
  </si>
  <si>
    <t>E1 8AA</t>
  </si>
  <si>
    <t>360G-YBSCF-42</t>
  </si>
  <si>
    <t>Grant to Multiple Sclerosis Society - Head Office</t>
  </si>
  <si>
    <t>Funding for advice and advocacy service.</t>
  </si>
  <si>
    <t>Multiple Sclerosis Society - Head Office</t>
  </si>
  <si>
    <t>360G-YBSCF-43</t>
  </si>
  <si>
    <t>Grant to RELATE KENT CONSORTIUM</t>
  </si>
  <si>
    <t>Funding for workshops.</t>
  </si>
  <si>
    <t>GB-CHC-1084818</t>
  </si>
  <si>
    <t>RELATE KENT CONSORTIUM</t>
  </si>
  <si>
    <t>04101140</t>
  </si>
  <si>
    <t>CT3 2AQ</t>
  </si>
  <si>
    <t>360G-YBSCF-44</t>
  </si>
  <si>
    <t>Grant to The Parochial Church Council of the Ecclesiastical Parish of Paignton</t>
  </si>
  <si>
    <t>Funding for a fridge.</t>
  </si>
  <si>
    <t>GB-CHC-1128706</t>
  </si>
  <si>
    <t>The Parochial Church Council of the Ecclesiastical Parish of Paignton</t>
  </si>
  <si>
    <t>TQ3 3AQ</t>
  </si>
  <si>
    <t>360G-YBSCF-46</t>
  </si>
  <si>
    <t>Grant to United Response</t>
  </si>
  <si>
    <t>Funding for their Food Club Service.</t>
  </si>
  <si>
    <t>GB-CHC-265249</t>
  </si>
  <si>
    <t>United Response</t>
  </si>
  <si>
    <t>01133776</t>
  </si>
  <si>
    <t>CR0 6SR</t>
  </si>
  <si>
    <t>360G-YBSCF-47</t>
  </si>
  <si>
    <t>Grant to The Haven Torbay</t>
  </si>
  <si>
    <t>Funding for a caravan.</t>
  </si>
  <si>
    <t>360G-YBSCF-Org-The-Haven-Torbay</t>
  </si>
  <si>
    <t>The Haven Torbay</t>
  </si>
  <si>
    <t>360G-YBSCF-48</t>
  </si>
  <si>
    <t>Grant to Mind in Bradford</t>
  </si>
  <si>
    <t>GB-CHC-1142357</t>
  </si>
  <si>
    <t>Mind in Bradford</t>
  </si>
  <si>
    <t>07504966</t>
  </si>
  <si>
    <t>BD1 4QU</t>
  </si>
  <si>
    <t>360G-YBSCF-49</t>
  </si>
  <si>
    <t>Grant to UK Time's Up</t>
  </si>
  <si>
    <t>Funding for their digital resource.</t>
  </si>
  <si>
    <t>GB-CHC-1189328</t>
  </si>
  <si>
    <t>UK Time's Up</t>
  </si>
  <si>
    <t>11657103</t>
  </si>
  <si>
    <t>CT4 5NR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</si>
</sst>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Thh:mm:ss\Z"/>
  </numFmts>
  <fonts count="3" x14ac:knownFonts="1">
    <font>
      <sz val="11"/>
      <color theme="1"/>
      <name val="Calibri"/>
      <family val="2"/>
      <scheme val="minor"/>
    </font>
    <font>
      <b/>
      <sz val="11"/>
      <color theme="1"/>
      <name val="Calibri"/>
      <family val="2"/>
      <scheme val="minor"/>
    </font>
    <font>
      <sz val="11"/>
      <name val="Calibri"/>
      <family val="2"/>
    </font>
  </fonts>
  <fills count="4">
    <fill>
      <patternFill patternType="none"/>
    </fill>
    <fill>
      <patternFill patternType="gray125"/>
    </fill>
    <fill>
      <patternFill patternType="solid">
        <fgColor rgb="FFB7E1CD"/>
        <bgColor indexed="64"/>
      </patternFill>
    </fill>
    <fill>
      <patternFill patternType="solid">
        <fgColor rgb="FFFCE8B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vertical="top"/>
    </xf>
    <xf numFmtId="1" fontId="0" fillId="0" borderId="0" xfId="0" applyNumberFormat="1" applyAlignment="1">
      <alignment horizontal="left" vertical="top"/>
    </xf>
    <xf numFmtId="164" fontId="0" fillId="0" borderId="0" xfId="0" applyNumberFormat="1" applyAlignment="1">
      <alignment horizontal="left" vertical="top"/>
    </xf>
    <xf numFmtId="165" fontId="0" fillId="0" borderId="0" xfId="0" applyNumberFormat="1" applyAlignment="1">
      <alignment horizontal="left" vertical="top"/>
    </xf>
    <xf numFmtId="0" fontId="2" fillId="0" borderId="0" xfId="0" applyFont="1" applyBorder="1" applyAlignment="1">
      <alignment horizontal="left" vertical="top" wrapText="1"/>
    </xf>
    <xf numFmtId="1" fontId="2" fillId="0" borderId="0" xfId="0" applyNumberFormat="1" applyFont="1" applyBorder="1" applyAlignment="1">
      <alignment horizontal="left" vertical="top" wrapText="1"/>
    </xf>
    <xf numFmtId="164" fontId="2" fillId="0" borderId="0" xfId="0" applyNumberFormat="1" applyFont="1" applyBorder="1" applyAlignment="1">
      <alignment horizontal="left" vertical="top" wrapText="1"/>
    </xf>
    <xf numFmtId="165" fontId="2" fillId="0" borderId="0" xfId="0" applyNumberFormat="1" applyFont="1" applyBorder="1" applyAlignment="1">
      <alignment horizontal="left" vertical="top" wrapText="1"/>
    </xf>
    <xf numFmtId="0" fontId="1" fillId="2" borderId="0" xfId="0" applyFont="1" applyFill="1" applyAlignment="1">
      <alignment horizontal="left" vertical="top"/>
    </xf>
    <xf numFmtId="0" fontId="0" fillId="3" borderId="0" xfId="0" applyFill="1" applyAlignment="1">
      <alignment horizontal="left" vertical="top"/>
    </xf>
    <xf numFmtId="0" fontId="1" fillId="3"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YBSCF-Final-360Giving-conversion-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_data"/>
      <sheetName val="#fixed_data"/>
      <sheetName val="360_data"/>
    </sheetNames>
    <sheetDataSet>
      <sheetData sheetId="0">
        <row r="611">
          <cell r="A611">
            <v>607</v>
          </cell>
          <cell r="B611" t="str">
            <v>Funding for kitchen boards, wheelchairs and headrests.</v>
          </cell>
          <cell r="C611" t="str">
            <v>1564.00</v>
          </cell>
          <cell r="D611">
            <v>45142</v>
          </cell>
          <cell r="E611" t="str">
            <v>Sheffield Churches' Council for Community Care</v>
          </cell>
          <cell r="F611" t="str">
            <v>1168077</v>
          </cell>
          <cell r="I611" t="str">
            <v>Yorkshire Building Society Charitable Foundation Small Change Big Difference Fund</v>
          </cell>
        </row>
        <row r="612">
          <cell r="A612">
            <v>608</v>
          </cell>
          <cell r="B612" t="str">
            <v>Funding for items for a sensory garden.</v>
          </cell>
          <cell r="C612" t="str">
            <v>1485.00</v>
          </cell>
          <cell r="D612">
            <v>45142</v>
          </cell>
          <cell r="E612" t="str">
            <v>FRIENDS OF RAVENSHALL</v>
          </cell>
          <cell r="F612" t="str">
            <v>1144931</v>
          </cell>
          <cell r="I612" t="str">
            <v>Yorkshire Building Society Charitable Foundation Small Change Big Difference Fund</v>
          </cell>
        </row>
        <row r="613">
          <cell r="A613">
            <v>609</v>
          </cell>
          <cell r="B613" t="str">
            <v>Funding for baby equipment</v>
          </cell>
          <cell r="C613" t="str">
            <v>890.00</v>
          </cell>
          <cell r="D613">
            <v>45142</v>
          </cell>
          <cell r="E613" t="str">
            <v>Plymouth Vineyard - Children's Storehouse</v>
          </cell>
          <cell r="F613" t="str">
            <v>1102919</v>
          </cell>
          <cell r="I613" t="str">
            <v>Yorkshire Building Society Charitable Foundation Small Change Big Difference Fund</v>
          </cell>
        </row>
        <row r="614">
          <cell r="A614">
            <v>610</v>
          </cell>
          <cell r="B614" t="str">
            <v>Funding for tracksuits</v>
          </cell>
          <cell r="C614" t="str">
            <v>1400.00</v>
          </cell>
          <cell r="D614">
            <v>45142</v>
          </cell>
          <cell r="E614" t="str">
            <v>THEIR VOICE</v>
          </cell>
          <cell r="F614" t="str">
            <v>1175760</v>
          </cell>
          <cell r="I614" t="str">
            <v>Yorkshire Building Society Charitable Foundation Small Change Big Difference Fund</v>
          </cell>
        </row>
        <row r="615">
          <cell r="A615">
            <v>611</v>
          </cell>
          <cell r="B615" t="str">
            <v>Funding for food and room dividers</v>
          </cell>
          <cell r="C615" t="str">
            <v>1984.00</v>
          </cell>
          <cell r="D615">
            <v>45142</v>
          </cell>
          <cell r="E615" t="str">
            <v>Re-Store Christ Church</v>
          </cell>
          <cell r="F615" t="str">
            <v>1130584</v>
          </cell>
          <cell r="I615" t="str">
            <v>Yorkshire Building Society Charitable Foundation Small Change Big Difference Fund</v>
          </cell>
        </row>
        <row r="616">
          <cell r="A616">
            <v>612</v>
          </cell>
          <cell r="B616" t="str">
            <v>Funding for counselling sessions.</v>
          </cell>
          <cell r="C616" t="str">
            <v>1000.00</v>
          </cell>
          <cell r="D616">
            <v>45142</v>
          </cell>
          <cell r="E616" t="str">
            <v>Sussex Emmaus</v>
          </cell>
          <cell r="F616" t="str">
            <v>1053354</v>
          </cell>
          <cell r="I616" t="str">
            <v>Yorkshire Building Society Charitable Foundation Small Change Big Difference Fund</v>
          </cell>
        </row>
        <row r="617">
          <cell r="A617">
            <v>613</v>
          </cell>
          <cell r="B617" t="str">
            <v>Funding for an industrial fridge freezer.</v>
          </cell>
          <cell r="C617" t="str">
            <v>1900.00</v>
          </cell>
          <cell r="D617">
            <v>45142</v>
          </cell>
          <cell r="E617" t="str">
            <v>Focus4hope</v>
          </cell>
          <cell r="F617" t="str">
            <v>1192543</v>
          </cell>
          <cell r="I617" t="str">
            <v>Yorkshire Building Society Charitable Foundation Small Change Big Difference Fund</v>
          </cell>
        </row>
        <row r="618">
          <cell r="A618">
            <v>614</v>
          </cell>
          <cell r="B618" t="str">
            <v>Funding for a fridge and a freezer.</v>
          </cell>
          <cell r="C618" t="str">
            <v>410.00</v>
          </cell>
          <cell r="D618">
            <v>45142</v>
          </cell>
          <cell r="E618" t="str">
            <v>Sleepsafe Selby</v>
          </cell>
          <cell r="F618" t="str">
            <v>1189035</v>
          </cell>
          <cell r="I618" t="str">
            <v>Yorkshire Building Society Charitable Foundation Small Change Big Difference Fund</v>
          </cell>
        </row>
        <row r="619">
          <cell r="A619">
            <v>615</v>
          </cell>
          <cell r="B619" t="str">
            <v>Funding for volunteer mental health courses.</v>
          </cell>
          <cell r="C619" t="str">
            <v>1700.00</v>
          </cell>
          <cell r="D619">
            <v>45142</v>
          </cell>
          <cell r="E619" t="str">
            <v>Andys Man Club Limited</v>
          </cell>
          <cell r="F619" t="str">
            <v>1179647</v>
          </cell>
          <cell r="I619" t="str">
            <v>Yorkshire Building Society Charitable Foundation Small Change Big Difference Fund</v>
          </cell>
        </row>
        <row r="620">
          <cell r="A620">
            <v>616</v>
          </cell>
          <cell r="B620" t="str">
            <v>Funding for food.</v>
          </cell>
          <cell r="C620" t="str">
            <v>250.00</v>
          </cell>
          <cell r="D620">
            <v>45142</v>
          </cell>
          <cell r="E620" t="str">
            <v>Bridgend Foodbank</v>
          </cell>
          <cell r="F620" t="str">
            <v>1142714</v>
          </cell>
          <cell r="I620" t="str">
            <v>Yorkshire Building Society Charitable Foundation Small Change Big Difference Fund</v>
          </cell>
        </row>
        <row r="621">
          <cell r="A621">
            <v>617</v>
          </cell>
          <cell r="B621" t="str">
            <v>Funding for food.</v>
          </cell>
          <cell r="C621" t="str">
            <v>250.00</v>
          </cell>
          <cell r="D621">
            <v>45142</v>
          </cell>
          <cell r="E621" t="str">
            <v>The Purfleet Trust Resettlement Project (King's Lynn) Limited</v>
          </cell>
          <cell r="F621" t="str">
            <v>1037276</v>
          </cell>
          <cell r="I621" t="str">
            <v>Yorkshire Building Society Charitable Foundation Small Change Big Difference Fund</v>
          </cell>
        </row>
        <row r="622">
          <cell r="A622">
            <v>618</v>
          </cell>
          <cell r="B622" t="str">
            <v>Funding for commercial fridge/freezers.</v>
          </cell>
          <cell r="C622" t="str">
            <v>1200.00</v>
          </cell>
          <cell r="D622">
            <v>45142</v>
          </cell>
          <cell r="E622" t="str">
            <v>Manchester City Mission</v>
          </cell>
          <cell r="F622" t="str">
            <v>1170263</v>
          </cell>
          <cell r="I622" t="str">
            <v>Yorkshire Building Society Charitable Foundation Small Change Big Difference Fund</v>
          </cell>
        </row>
        <row r="623">
          <cell r="A623">
            <v>619</v>
          </cell>
          <cell r="B623" t="str">
            <v>Funding for counselling.</v>
          </cell>
          <cell r="C623" t="str">
            <v>2000.00</v>
          </cell>
          <cell r="D623">
            <v>45142</v>
          </cell>
          <cell r="E623" t="str">
            <v>Invictus Wellbeing Foundation CIO</v>
          </cell>
          <cell r="F623" t="str">
            <v>1193094</v>
          </cell>
          <cell r="I623" t="str">
            <v>Yorkshire Building Society Charitable Foundation Small Change Big Difference Fund</v>
          </cell>
        </row>
        <row r="624">
          <cell r="A624">
            <v>620</v>
          </cell>
          <cell r="B624" t="str">
            <v>Funding for resources.</v>
          </cell>
          <cell r="C624" t="str">
            <v>1420.00</v>
          </cell>
          <cell r="D624">
            <v>45142</v>
          </cell>
          <cell r="E624" t="str">
            <v>Down's Syndrome Association - Head Office</v>
          </cell>
          <cell r="F624" t="str">
            <v>1061474</v>
          </cell>
          <cell r="I624" t="str">
            <v>Yorkshire Building Society Charitable Foundation Small Change Big Difference Fund</v>
          </cell>
        </row>
        <row r="625">
          <cell r="A625">
            <v>621</v>
          </cell>
          <cell r="B625" t="str">
            <v>Funding for counselling sessions.</v>
          </cell>
          <cell r="C625" t="str">
            <v>550.00</v>
          </cell>
          <cell r="D625">
            <v>45142</v>
          </cell>
          <cell r="E625" t="str">
            <v>Relate Cross Pennine</v>
          </cell>
          <cell r="F625" t="str">
            <v>207314</v>
          </cell>
          <cell r="I625" t="str">
            <v>Yorkshire Building Society Charitable Foundation Small Change Big Difference Fund</v>
          </cell>
        </row>
        <row r="626">
          <cell r="A626">
            <v>622</v>
          </cell>
          <cell r="B626" t="str">
            <v>Funding for specialist training courses.</v>
          </cell>
          <cell r="C626" t="str">
            <v>650.00</v>
          </cell>
          <cell r="D626">
            <v>45142</v>
          </cell>
          <cell r="E626" t="str">
            <v>CRUSE BEREAVEMENT CARE</v>
          </cell>
          <cell r="F626" t="str">
            <v>208078</v>
          </cell>
          <cell r="I626" t="str">
            <v>Yorkshire Building Society Charitable Foundation Small Change Big Difference Fund</v>
          </cell>
        </row>
        <row r="627">
          <cell r="A627">
            <v>623</v>
          </cell>
          <cell r="B627" t="str">
            <v>Funding for hydrotherapy sessions.</v>
          </cell>
          <cell r="C627" t="str">
            <v>2000.00</v>
          </cell>
          <cell r="D627">
            <v>45142</v>
          </cell>
          <cell r="E627" t="str">
            <v>LITTLE HICCUPS</v>
          </cell>
          <cell r="F627" t="str">
            <v>1170147</v>
          </cell>
          <cell r="I627" t="str">
            <v>Yorkshire Building Society Charitable Foundation Small Change Big Difference Fund</v>
          </cell>
        </row>
        <row r="628">
          <cell r="A628">
            <v>624</v>
          </cell>
          <cell r="B628" t="str">
            <v>Funding for ECG heart screening sessions.</v>
          </cell>
          <cell r="C628" t="str">
            <v>1000.00</v>
          </cell>
          <cell r="D628">
            <v>45142</v>
          </cell>
          <cell r="E628" t="str">
            <v>Bridlington Heart Screening Group</v>
          </cell>
          <cell r="F628" t="str">
            <v>1201766</v>
          </cell>
          <cell r="I628" t="str">
            <v>Yorkshire Building Society Charitable Foundation Small Change Big Difference Fund</v>
          </cell>
        </row>
        <row r="629">
          <cell r="A629">
            <v>625</v>
          </cell>
          <cell r="B629" t="str">
            <v>Funding for food warmers and food/ refreshments for clubs.</v>
          </cell>
          <cell r="C629" t="str">
            <v>2000.00</v>
          </cell>
          <cell r="D629">
            <v>45142</v>
          </cell>
          <cell r="E629" t="str">
            <v>Age UK South Gloucestershire Ltd</v>
          </cell>
          <cell r="F629" t="str">
            <v>1109999</v>
          </cell>
          <cell r="I629" t="str">
            <v>Yorkshire Building Society Charitable Foundation Small Change Big Difference Fund</v>
          </cell>
        </row>
        <row r="630">
          <cell r="A630">
            <v>626</v>
          </cell>
          <cell r="B630" t="str">
            <v>Funding for volunteer training.</v>
          </cell>
          <cell r="C630" t="str">
            <v>1000.00</v>
          </cell>
          <cell r="D630">
            <v>45142</v>
          </cell>
          <cell r="E630" t="str">
            <v>Connect Alloa</v>
          </cell>
          <cell r="I630" t="str">
            <v>Yorkshire Building Society Charitable Foundation Small Change Big Difference Fund</v>
          </cell>
        </row>
        <row r="631">
          <cell r="A631">
            <v>627</v>
          </cell>
          <cell r="B631" t="str">
            <v>Funding for overbed tables.</v>
          </cell>
          <cell r="C631" t="str">
            <v>920.00</v>
          </cell>
          <cell r="D631">
            <v>45142</v>
          </cell>
          <cell r="E631" t="str">
            <v>The Five Towns Plus Hospice Fund Limited</v>
          </cell>
          <cell r="F631" t="str">
            <v>514999</v>
          </cell>
          <cell r="I631" t="str">
            <v>Yorkshire Building Society Charitable Foundation Small Change Big Difference Fund</v>
          </cell>
        </row>
        <row r="632">
          <cell r="A632">
            <v>628</v>
          </cell>
          <cell r="B632" t="str">
            <v>Funding for an Airflo cushion.</v>
          </cell>
          <cell r="C632" t="str">
            <v>1988.00</v>
          </cell>
          <cell r="D632">
            <v>45142</v>
          </cell>
          <cell r="E632" t="str">
            <v>The Neuromuscular Centre</v>
          </cell>
          <cell r="F632" t="str">
            <v>1023606</v>
          </cell>
          <cell r="I632" t="str">
            <v>Yorkshire Building Society Charitable Foundation Small Change Big Difference Fund</v>
          </cell>
        </row>
        <row r="633">
          <cell r="A633">
            <v>629</v>
          </cell>
          <cell r="B633" t="str">
            <v>Funding for music and art supplies.</v>
          </cell>
          <cell r="C633" t="str">
            <v>768.00</v>
          </cell>
          <cell r="D633">
            <v>45142</v>
          </cell>
          <cell r="E633" t="str">
            <v>Change Mental Health</v>
          </cell>
          <cell r="F633" t="str">
            <v>SC013649</v>
          </cell>
          <cell r="I633" t="str">
            <v>Yorkshire Building Society Charitable Foundation Small Change Big Difference Fund</v>
          </cell>
        </row>
        <row r="634">
          <cell r="A634">
            <v>630</v>
          </cell>
          <cell r="B634" t="str">
            <v>Funding for sensory lights.</v>
          </cell>
          <cell r="C634" t="str">
            <v>1400.00</v>
          </cell>
          <cell r="D634">
            <v>45142</v>
          </cell>
          <cell r="E634" t="str">
            <v>Children1st</v>
          </cell>
          <cell r="F634" t="str">
            <v>SCO16092</v>
          </cell>
          <cell r="I634" t="str">
            <v>Yorkshire Building Society Charitable Foundation Small Change Big Difference Fund</v>
          </cell>
        </row>
        <row r="635">
          <cell r="A635">
            <v>631</v>
          </cell>
          <cell r="B635" t="str">
            <v>Funding for counselling costs.</v>
          </cell>
          <cell r="C635" t="str">
            <v>500.00</v>
          </cell>
          <cell r="D635">
            <v>45142</v>
          </cell>
          <cell r="E635" t="str">
            <v>MIND OVER CANCER</v>
          </cell>
          <cell r="F635" t="str">
            <v>1192034</v>
          </cell>
          <cell r="I635" t="str">
            <v>Yorkshire Building Society Charitable Foundation Small Change Big Difference Fund</v>
          </cell>
        </row>
        <row r="636">
          <cell r="A636">
            <v>632</v>
          </cell>
          <cell r="B636" t="str">
            <v>Funding for food.</v>
          </cell>
          <cell r="C636" t="str">
            <v>1000.00</v>
          </cell>
          <cell r="D636">
            <v>45142</v>
          </cell>
          <cell r="E636" t="str">
            <v>HARROGATE DISTRICT FOODBANK</v>
          </cell>
          <cell r="F636" t="str">
            <v>1157599</v>
          </cell>
          <cell r="I636" t="str">
            <v>Yorkshire Building Society Charitable Foundation Small Change Big Difference Fund</v>
          </cell>
        </row>
        <row r="637">
          <cell r="A637">
            <v>633</v>
          </cell>
          <cell r="B637" t="str">
            <v>Funding for comfort bags.</v>
          </cell>
          <cell r="C637" t="str">
            <v>1500.00</v>
          </cell>
          <cell r="D637">
            <v>45142</v>
          </cell>
          <cell r="E637" t="str">
            <v>MY BAG CHARITY</v>
          </cell>
          <cell r="F637" t="str">
            <v>1178042</v>
          </cell>
          <cell r="I637" t="str">
            <v>Yorkshire Building Society Charitable Foundation Small Change Big Difference Fund</v>
          </cell>
        </row>
        <row r="638">
          <cell r="A638">
            <v>634</v>
          </cell>
          <cell r="B638" t="str">
            <v>Funding for a conveyer belt/ lift.</v>
          </cell>
          <cell r="C638" t="str">
            <v>2000.00</v>
          </cell>
          <cell r="D638">
            <v>45142</v>
          </cell>
          <cell r="E638" t="str">
            <v>RAVEN HOUSE TRUST LIMITED</v>
          </cell>
          <cell r="F638" t="str">
            <v>1031971</v>
          </cell>
          <cell r="I638" t="str">
            <v>Yorkshire Building Society Charitable Foundation Small Change Big Difference Fund</v>
          </cell>
        </row>
        <row r="639">
          <cell r="A639">
            <v>635</v>
          </cell>
          <cell r="B639" t="str">
            <v>Funding for clothing.</v>
          </cell>
          <cell r="C639" t="str">
            <v>1050.00</v>
          </cell>
          <cell r="D639">
            <v>45142</v>
          </cell>
          <cell r="E639" t="str">
            <v>REFUGEES WELCOME CRAWLEY</v>
          </cell>
          <cell r="F639" t="str">
            <v>1186127</v>
          </cell>
          <cell r="I639" t="str">
            <v>Yorkshire Building Society Charitable Foundation Small Change Big Difference Fund</v>
          </cell>
        </row>
        <row r="640">
          <cell r="A640">
            <v>636</v>
          </cell>
          <cell r="B640" t="str">
            <v>Funding for essentials.</v>
          </cell>
          <cell r="C640" t="str">
            <v>2000.00</v>
          </cell>
          <cell r="D640">
            <v>45142</v>
          </cell>
          <cell r="E640" t="str">
            <v>EDAN Lincs</v>
          </cell>
          <cell r="F640" t="str">
            <v>1092913</v>
          </cell>
          <cell r="I640" t="str">
            <v>Yorkshire Building Society Charitable Foundation Small Change Big Difference Fund</v>
          </cell>
        </row>
        <row r="641">
          <cell r="A641">
            <v>637</v>
          </cell>
          <cell r="B641" t="str">
            <v>Funding for training sessions.</v>
          </cell>
          <cell r="C641" t="str">
            <v>1997.00</v>
          </cell>
          <cell r="D641">
            <v>45142</v>
          </cell>
          <cell r="E641" t="str">
            <v>Bucks Vision</v>
          </cell>
          <cell r="F641" t="str">
            <v>8016572</v>
          </cell>
          <cell r="I641" t="str">
            <v>Yorkshire Building Society Charitable Foundation Small Change Big Difference Fund</v>
          </cell>
        </row>
        <row r="642">
          <cell r="A642">
            <v>638</v>
          </cell>
          <cell r="B642" t="str">
            <v>Funding for a commercial freezer and food processor.</v>
          </cell>
          <cell r="C642" t="str">
            <v>1854.00</v>
          </cell>
          <cell r="D642">
            <v>45142</v>
          </cell>
          <cell r="E642" t="str">
            <v>Yellow Submarine Holidays</v>
          </cell>
          <cell r="F642" t="str">
            <v>1136735</v>
          </cell>
          <cell r="I642" t="str">
            <v>Yorkshire Building Society Charitable Foundation Small Change Big Difference Fund</v>
          </cell>
        </row>
        <row r="643">
          <cell r="A643">
            <v>639</v>
          </cell>
          <cell r="B643" t="str">
            <v>Funding for a hoist.</v>
          </cell>
          <cell r="C643" t="str">
            <v>1380.00</v>
          </cell>
          <cell r="D643">
            <v>45142</v>
          </cell>
          <cell r="E643" t="str">
            <v>The Snappy Trust</v>
          </cell>
          <cell r="F643" t="str">
            <v>702190</v>
          </cell>
          <cell r="I643" t="str">
            <v>Yorkshire Building Society Charitable Foundation Small Change Big Difference Fund</v>
          </cell>
        </row>
        <row r="644">
          <cell r="A644">
            <v>640</v>
          </cell>
          <cell r="B644" t="str">
            <v>Funding for a Christmas party.</v>
          </cell>
          <cell r="C644" t="str">
            <v>800.00</v>
          </cell>
          <cell r="D644">
            <v>45142</v>
          </cell>
          <cell r="E644" t="str">
            <v>The Sussex Snowdrop Trust</v>
          </cell>
          <cell r="F644" t="str">
            <v>1096622</v>
          </cell>
          <cell r="I644" t="str">
            <v>Yorkshire Building Society Charitable Foundation Small Change Big Difference Fund</v>
          </cell>
        </row>
        <row r="645">
          <cell r="A645">
            <v>641</v>
          </cell>
          <cell r="B645" t="str">
            <v>Funding for sleeping bags.</v>
          </cell>
          <cell r="C645" t="str">
            <v>1000.00</v>
          </cell>
          <cell r="D645">
            <v>45142</v>
          </cell>
          <cell r="E645" t="str">
            <v>Off the Fence Trust Limited</v>
          </cell>
          <cell r="F645" t="str">
            <v>1108777</v>
          </cell>
          <cell r="I645" t="str">
            <v>Yorkshire Building Society Charitable Foundation Small Change Big Difference Fund</v>
          </cell>
        </row>
        <row r="646">
          <cell r="A646">
            <v>642</v>
          </cell>
          <cell r="B646" t="str">
            <v>Funding for baby equipment.</v>
          </cell>
          <cell r="C646" t="str">
            <v>1773.00</v>
          </cell>
          <cell r="D646">
            <v>45142</v>
          </cell>
          <cell r="E646" t="str">
            <v>The Ickle Pickles Children's Charity</v>
          </cell>
          <cell r="F646" t="str">
            <v>06831065</v>
          </cell>
          <cell r="I646" t="str">
            <v>Yorkshire Building Society Charitable Foundation Small Change Big Difference Fund</v>
          </cell>
        </row>
        <row r="647">
          <cell r="A647">
            <v>643</v>
          </cell>
          <cell r="B647" t="str">
            <v>Funding for materials.</v>
          </cell>
          <cell r="C647" t="str">
            <v>800.00</v>
          </cell>
          <cell r="D647">
            <v>45142</v>
          </cell>
          <cell r="E647" t="str">
            <v>Wellbeing Scotland</v>
          </cell>
          <cell r="F647" t="str">
            <v>SC024065</v>
          </cell>
          <cell r="I647" t="str">
            <v>Yorkshire Building Society Charitable Foundation Small Change Big Difference Fund</v>
          </cell>
        </row>
        <row r="648">
          <cell r="A648">
            <v>644</v>
          </cell>
          <cell r="B648" t="str">
            <v>Funding for home furnishings and supplies.</v>
          </cell>
          <cell r="C648" t="str">
            <v>2000.00</v>
          </cell>
          <cell r="D648">
            <v>45142</v>
          </cell>
          <cell r="E648" t="str">
            <v>Newham Community Renewal Programme Limited</v>
          </cell>
          <cell r="F648" t="str">
            <v>275796</v>
          </cell>
          <cell r="I648" t="str">
            <v>Yorkshire Building Society Charitable Foundation Small Change Big Difference Fund</v>
          </cell>
        </row>
        <row r="649">
          <cell r="A649">
            <v>645</v>
          </cell>
          <cell r="B649" t="str">
            <v>Funding for food.</v>
          </cell>
          <cell r="C649" t="str">
            <v>1000.00</v>
          </cell>
          <cell r="D649">
            <v>45142</v>
          </cell>
          <cell r="E649" t="str">
            <v>THE MINEHEAD HOPE CENTRE TRUST</v>
          </cell>
          <cell r="F649" t="str">
            <v>1143770</v>
          </cell>
          <cell r="I649" t="str">
            <v>Yorkshire Building Society Charitable Foundation Small Change Big Difference Fund</v>
          </cell>
        </row>
        <row r="650">
          <cell r="A650">
            <v>646</v>
          </cell>
          <cell r="B650" t="str">
            <v>Funding for the community room, plus course materials and refreshments.</v>
          </cell>
          <cell r="C650" t="str">
            <v>1496.00</v>
          </cell>
          <cell r="D650">
            <v>45142</v>
          </cell>
          <cell r="E650" t="str">
            <v>HOME-START EAST SURREY</v>
          </cell>
          <cell r="F650" t="str">
            <v>1164164</v>
          </cell>
          <cell r="I650" t="str">
            <v>Yorkshire Building Society Charitable Foundation Small Change Big Difference Fund</v>
          </cell>
        </row>
        <row r="651">
          <cell r="A651">
            <v>647</v>
          </cell>
          <cell r="B651" t="str">
            <v>Funding for outdoor cooking equipment.</v>
          </cell>
          <cell r="C651" t="str">
            <v>444.00</v>
          </cell>
          <cell r="D651">
            <v>45142</v>
          </cell>
          <cell r="E651" t="str">
            <v>THE PAROCHIAL CHURCH COUNCIL OF THE ECCLESIASTICAL PARISH OF KEIGHLEY</v>
          </cell>
          <cell r="F651" t="str">
            <v>1130301</v>
          </cell>
          <cell r="I651" t="str">
            <v>Yorkshire Building Society Charitable Foundation Small Change Big Difference Fund</v>
          </cell>
        </row>
        <row r="652">
          <cell r="A652">
            <v>648</v>
          </cell>
          <cell r="B652" t="str">
            <v>Funding for sanitary products, resources and refreshments.</v>
          </cell>
          <cell r="C652" t="str">
            <v>2000.00</v>
          </cell>
          <cell r="D652">
            <v>45142</v>
          </cell>
          <cell r="E652" t="str">
            <v>Women Centre Ltd</v>
          </cell>
          <cell r="I652" t="str">
            <v>Yorkshire Building Society Charitable Foundation Small Change Big Difference Fund</v>
          </cell>
        </row>
        <row r="653">
          <cell r="A653">
            <v>649</v>
          </cell>
          <cell r="B653" t="str">
            <v>Funding for food.</v>
          </cell>
          <cell r="C653" t="str">
            <v>500.00</v>
          </cell>
          <cell r="D653">
            <v>45142</v>
          </cell>
          <cell r="E653" t="str">
            <v>The Felix Project</v>
          </cell>
          <cell r="F653" t="str">
            <v>1168183</v>
          </cell>
          <cell r="I653" t="str">
            <v>Yorkshire Building Society Charitable Foundation Small Change Big Difference Fund</v>
          </cell>
        </row>
        <row r="654">
          <cell r="A654">
            <v>650</v>
          </cell>
          <cell r="B654" t="str">
            <v>Funding for a specialist blood testing machine.</v>
          </cell>
          <cell r="C654" t="str">
            <v>500.00</v>
          </cell>
          <cell r="D654">
            <v>45142</v>
          </cell>
          <cell r="E654" t="str">
            <v>Ty Olwen Trust Fund</v>
          </cell>
          <cell r="F654" t="str">
            <v>511339</v>
          </cell>
          <cell r="I654" t="str">
            <v>Yorkshire Building Society Charitable Foundation Small Change Big Difference Fund</v>
          </cell>
        </row>
        <row r="655">
          <cell r="A655">
            <v>651</v>
          </cell>
          <cell r="B655" t="str">
            <v>Funding for baby bank supplies.</v>
          </cell>
          <cell r="C655" t="str">
            <v>1876.00</v>
          </cell>
          <cell r="D655">
            <v>45142</v>
          </cell>
          <cell r="E655" t="str">
            <v>The Village</v>
          </cell>
          <cell r="F655" t="str">
            <v>1151360</v>
          </cell>
          <cell r="I655" t="str">
            <v>Yorkshire Building Society Charitable Foundation Small Change Big Difference Fund</v>
          </cell>
        </row>
        <row r="656">
          <cell r="A656">
            <v>652</v>
          </cell>
          <cell r="B656" t="str">
            <v>Funding for the 'Beating the Odds' project.</v>
          </cell>
          <cell r="C656" t="str">
            <v>1812.00</v>
          </cell>
          <cell r="D656">
            <v>45142</v>
          </cell>
          <cell r="E656" t="str">
            <v>Feeling Strong</v>
          </cell>
          <cell r="F656" t="str">
            <v>SC048394</v>
          </cell>
          <cell r="I656" t="str">
            <v>Yorkshire Building Society Charitable Foundation Small Change Big Difference Fund</v>
          </cell>
        </row>
        <row r="657">
          <cell r="A657">
            <v>653</v>
          </cell>
          <cell r="B657" t="str">
            <v>Funding for Conductive Education sessions.</v>
          </cell>
          <cell r="C657" t="str">
            <v>1330.00</v>
          </cell>
          <cell r="D657">
            <v>45142</v>
          </cell>
          <cell r="E657" t="str">
            <v>The Rainbow Centre For Conductive Education Ltd</v>
          </cell>
          <cell r="F657" t="str">
            <v>1096603</v>
          </cell>
          <cell r="I657" t="str">
            <v>Yorkshire Building Society Charitable Foundation Small Change Big Difference Fund</v>
          </cell>
        </row>
        <row r="658">
          <cell r="A658">
            <v>654</v>
          </cell>
          <cell r="B658" t="str">
            <v>Funding for essential care items.</v>
          </cell>
          <cell r="C658" t="str">
            <v>900.00</v>
          </cell>
          <cell r="D658">
            <v>45142</v>
          </cell>
          <cell r="E658" t="str">
            <v>Sunshine Wishes Children's Charity SCIO</v>
          </cell>
          <cell r="F658" t="str">
            <v>SC046697</v>
          </cell>
          <cell r="I658" t="str">
            <v>Yorkshire Building Society Charitable Foundation Small Change Big Difference Fund</v>
          </cell>
        </row>
        <row r="659">
          <cell r="A659">
            <v>655</v>
          </cell>
          <cell r="B659" t="str">
            <v>Funding for monthly day trips.</v>
          </cell>
          <cell r="C659" t="str">
            <v>1000.00</v>
          </cell>
          <cell r="D659">
            <v>45142</v>
          </cell>
          <cell r="E659" t="str">
            <v>HEADWAY DARLINGTON AND DISTRICT</v>
          </cell>
          <cell r="F659" t="str">
            <v>1160772</v>
          </cell>
          <cell r="I659" t="str">
            <v>Yorkshire Building Society Charitable Foundation Small Change Big Difference Fund</v>
          </cell>
        </row>
        <row r="660">
          <cell r="A660">
            <v>656</v>
          </cell>
          <cell r="B660" t="str">
            <v>Funding for medical equipment.</v>
          </cell>
          <cell r="C660" t="str">
            <v>1950.00</v>
          </cell>
          <cell r="D660">
            <v>45142</v>
          </cell>
          <cell r="E660" t="str">
            <v>Suffolk Accident Rescue Service</v>
          </cell>
          <cell r="F660" t="str">
            <v>1168764</v>
          </cell>
          <cell r="I660" t="str">
            <v>Yorkshire Building Society Charitable Foundation Small Change Big Difference Fund</v>
          </cell>
        </row>
        <row r="661">
          <cell r="A661">
            <v>657</v>
          </cell>
          <cell r="B661" t="str">
            <v>Funding for volunteer training.</v>
          </cell>
          <cell r="C661" t="str">
            <v>2000.00</v>
          </cell>
          <cell r="D661">
            <v>45142</v>
          </cell>
          <cell r="E661" t="str">
            <v>Herts Young Homeless Group</v>
          </cell>
          <cell r="F661" t="str">
            <v>1069498</v>
          </cell>
          <cell r="I661" t="str">
            <v>Yorkshire Building Society Charitable Foundation Small Change Big Difference Fund</v>
          </cell>
        </row>
        <row r="662">
          <cell r="A662">
            <v>658</v>
          </cell>
          <cell r="B662" t="str">
            <v>Funding for clothes and toiletries.</v>
          </cell>
          <cell r="C662" t="str">
            <v>650.00</v>
          </cell>
          <cell r="D662">
            <v>45142</v>
          </cell>
          <cell r="E662" t="str">
            <v>REFUGE</v>
          </cell>
          <cell r="F662" t="str">
            <v>277424</v>
          </cell>
          <cell r="I662" t="str">
            <v>Yorkshire Building Society Charitable Foundation Small Change Big Difference Fund</v>
          </cell>
        </row>
        <row r="663">
          <cell r="A663">
            <v>659</v>
          </cell>
          <cell r="B663" t="str">
            <v>Funding for games equipment.</v>
          </cell>
          <cell r="C663" t="str">
            <v>550.00</v>
          </cell>
          <cell r="D663">
            <v>45142</v>
          </cell>
          <cell r="E663" t="str">
            <v>HILLINGDON CARERS</v>
          </cell>
          <cell r="F663" t="str">
            <v>1082297</v>
          </cell>
          <cell r="I663" t="str">
            <v>Yorkshire Building Society Charitable Foundation Small Change Big Difference Fund</v>
          </cell>
        </row>
        <row r="664">
          <cell r="A664">
            <v>660</v>
          </cell>
          <cell r="B664" t="str">
            <v>Funding for cooking equipment.</v>
          </cell>
          <cell r="C664" t="str">
            <v>1776.00</v>
          </cell>
          <cell r="D664">
            <v>45142</v>
          </cell>
          <cell r="E664" t="str">
            <v>THE IMMANUEL PROJECT</v>
          </cell>
          <cell r="F664" t="str">
            <v>1152419</v>
          </cell>
          <cell r="I664" t="str">
            <v>Yorkshire Building Society Charitable Foundation Small Change Big Difference Fund</v>
          </cell>
        </row>
        <row r="665">
          <cell r="A665">
            <v>661</v>
          </cell>
          <cell r="B665" t="str">
            <v>Funding for Brain Boxes.</v>
          </cell>
          <cell r="C665" t="str">
            <v>1000.00</v>
          </cell>
          <cell r="D665">
            <v>45142</v>
          </cell>
          <cell r="E665" t="str">
            <v>Brainstrust</v>
          </cell>
          <cell r="F665" t="str">
            <v>1114634</v>
          </cell>
          <cell r="I665" t="str">
            <v>Yorkshire Building Society Charitable Foundation Small Change Big Difference Fund</v>
          </cell>
        </row>
        <row r="666">
          <cell r="A666">
            <v>662</v>
          </cell>
          <cell r="B666" t="str">
            <v>Funding for counselling and kitchen supplies.</v>
          </cell>
          <cell r="C666" t="str">
            <v>1500.00</v>
          </cell>
          <cell r="D666">
            <v>45142</v>
          </cell>
          <cell r="E666" t="str">
            <v>Womens Aid</v>
          </cell>
          <cell r="I666" t="str">
            <v>Yorkshire Building Society Charitable Foundation Small Change Big Difference Fund</v>
          </cell>
        </row>
        <row r="667">
          <cell r="A667">
            <v>663</v>
          </cell>
          <cell r="B667" t="str">
            <v>Funding for storage cupboards.</v>
          </cell>
          <cell r="C667" t="str">
            <v>624.00</v>
          </cell>
          <cell r="D667">
            <v>45142</v>
          </cell>
          <cell r="E667" t="str">
            <v>Brixham Food Bank</v>
          </cell>
          <cell r="I667" t="str">
            <v>Yorkshire Building Society Charitable Foundation Small Change Big Difference Fund</v>
          </cell>
        </row>
        <row r="668">
          <cell r="A668">
            <v>664</v>
          </cell>
          <cell r="B668" t="str">
            <v>Funding for food.</v>
          </cell>
          <cell r="C668" t="str">
            <v>2000.00</v>
          </cell>
          <cell r="D668">
            <v>45142</v>
          </cell>
          <cell r="E668" t="str">
            <v>Fareshare Tayside and Fife</v>
          </cell>
          <cell r="F668" t="str">
            <v>SCO14961</v>
          </cell>
          <cell r="I668" t="str">
            <v>Yorkshire Building Society Charitable Foundation Small Change Big Difference Fund</v>
          </cell>
        </row>
        <row r="669">
          <cell r="A669">
            <v>665</v>
          </cell>
          <cell r="B669" t="str">
            <v>Funding for tablets and a wheelchair.</v>
          </cell>
          <cell r="C669" t="str">
            <v>1990.00</v>
          </cell>
          <cell r="D669">
            <v>45142</v>
          </cell>
          <cell r="E669" t="str">
            <v>OTLEY ACTION FOR OLDER PEOPLE</v>
          </cell>
          <cell r="F669" t="str">
            <v>1150684</v>
          </cell>
          <cell r="I669" t="str">
            <v>Yorkshire Building Society Charitable Foundation Small Change Big Difference Fund</v>
          </cell>
        </row>
        <row r="670">
          <cell r="A670">
            <v>666</v>
          </cell>
          <cell r="B670" t="str">
            <v>Funding for sensory pop up tents and instruments.</v>
          </cell>
          <cell r="C670" t="str">
            <v>1000.00</v>
          </cell>
          <cell r="D670">
            <v>45142</v>
          </cell>
          <cell r="E670" t="str">
            <v>RESOURCES FOR AUTISM</v>
          </cell>
          <cell r="F670" t="str">
            <v>1061253</v>
          </cell>
          <cell r="I670" t="str">
            <v>Yorkshire Building Society Charitable Foundation Small Change Big Difference Fund</v>
          </cell>
        </row>
        <row r="671">
          <cell r="A671">
            <v>667</v>
          </cell>
          <cell r="B671" t="str">
            <v>Funding for school uniforms.</v>
          </cell>
          <cell r="C671" t="str">
            <v>1200.00</v>
          </cell>
          <cell r="D671">
            <v>45142</v>
          </cell>
          <cell r="E671" t="str">
            <v>Wonderfully Made</v>
          </cell>
          <cell r="F671" t="str">
            <v>1135029</v>
          </cell>
          <cell r="I671" t="str">
            <v>Yorkshire Building Society Charitable Foundation Small Change Big Difference Fund</v>
          </cell>
        </row>
        <row r="672">
          <cell r="A672">
            <v>668</v>
          </cell>
          <cell r="B672" t="str">
            <v>Funding for sessions.</v>
          </cell>
          <cell r="C672" t="str">
            <v>650.00</v>
          </cell>
          <cell r="D672">
            <v>45142</v>
          </cell>
          <cell r="E672" t="str">
            <v>Medway Stroke Association</v>
          </cell>
          <cell r="I672" t="str">
            <v>Yorkshire Building Society Charitable Foundation Small Change Big Difference Fund</v>
          </cell>
        </row>
        <row r="673">
          <cell r="A673">
            <v>669</v>
          </cell>
          <cell r="B673" t="str">
            <v>Funding to support general costs.</v>
          </cell>
          <cell r="C673" t="str">
            <v>1500.00</v>
          </cell>
          <cell r="D673">
            <v>45310</v>
          </cell>
          <cell r="E673" t="str">
            <v>DOVER OUTREACH CENTRE</v>
          </cell>
          <cell r="F673" t="str">
            <v>1168737</v>
          </cell>
          <cell r="I673" t="str">
            <v>Yorkshire Building Society Charitable Foundation Small Change Big Difference Fund</v>
          </cell>
        </row>
        <row r="674">
          <cell r="A674">
            <v>670</v>
          </cell>
          <cell r="B674" t="str">
            <v>Funding or the PTA.</v>
          </cell>
          <cell r="C674" t="str">
            <v>500.00</v>
          </cell>
          <cell r="D674">
            <v>45310</v>
          </cell>
          <cell r="E674" t="str">
            <v>St Georges Church of England Primary School Parent Teacher Association</v>
          </cell>
          <cell r="F674" t="str">
            <v>1199424</v>
          </cell>
          <cell r="I674" t="str">
            <v>Yorkshire Building Society Charitable Foundation Small Change Big Difference Fund</v>
          </cell>
        </row>
        <row r="675">
          <cell r="A675">
            <v>671</v>
          </cell>
          <cell r="B675" t="str">
            <v>Funding to support general costs.</v>
          </cell>
          <cell r="C675" t="str">
            <v>1500.00</v>
          </cell>
          <cell r="D675">
            <v>45310</v>
          </cell>
          <cell r="E675" t="str">
            <v>KINDNESS STREET TEAM</v>
          </cell>
          <cell r="F675" t="str">
            <v>SCO50935</v>
          </cell>
          <cell r="I675" t="str">
            <v>Yorkshire Building Society Charitable Foundation Small Change Big Difference Fund</v>
          </cell>
        </row>
        <row r="676">
          <cell r="A676">
            <v>672</v>
          </cell>
          <cell r="B676" t="str">
            <v>Funding for workshops.</v>
          </cell>
          <cell r="C676" t="str">
            <v>1000.00</v>
          </cell>
          <cell r="D676">
            <v>45310</v>
          </cell>
          <cell r="E676" t="str">
            <v>Pete's Dragons</v>
          </cell>
          <cell r="F676" t="str">
            <v>1160644</v>
          </cell>
          <cell r="I676" t="str">
            <v>Yorkshire Building Society Charitable Foundation Small Change Big Difference Fund</v>
          </cell>
        </row>
        <row r="677">
          <cell r="A677">
            <v>673</v>
          </cell>
          <cell r="B677" t="str">
            <v>Funding to support general costs.</v>
          </cell>
          <cell r="C677" t="str">
            <v>1000.00</v>
          </cell>
          <cell r="D677">
            <v>45310</v>
          </cell>
          <cell r="E677" t="str">
            <v>The Theodora Children's Charity</v>
          </cell>
          <cell r="F677" t="str">
            <v>1094532</v>
          </cell>
          <cell r="I677" t="str">
            <v>Yorkshire Building Society Charitable Foundation Small Change Big Difference Fund</v>
          </cell>
        </row>
        <row r="678">
          <cell r="A678">
            <v>674</v>
          </cell>
          <cell r="B678" t="str">
            <v>Funding for respite.</v>
          </cell>
          <cell r="C678" t="str">
            <v>750.00</v>
          </cell>
          <cell r="D678">
            <v>45310</v>
          </cell>
          <cell r="E678" t="str">
            <v>The Principle Trust Childrens Charity Ltd</v>
          </cell>
          <cell r="F678" t="str">
            <v>1141546</v>
          </cell>
          <cell r="I678" t="str">
            <v>Yorkshire Building Society Charitable Foundation Small Change Big Difference Fund</v>
          </cell>
        </row>
        <row r="679">
          <cell r="A679">
            <v>675</v>
          </cell>
          <cell r="B679" t="str">
            <v>Funding for workshops.</v>
          </cell>
          <cell r="C679" t="str">
            <v>250.00</v>
          </cell>
          <cell r="D679">
            <v>45310</v>
          </cell>
          <cell r="E679" t="str">
            <v>THE FRIENDS OF PASHLEY</v>
          </cell>
          <cell r="F679" t="str">
            <v>1180438</v>
          </cell>
          <cell r="I679" t="str">
            <v>Yorkshire Building Society Charitable Foundation Small Change Big Difference Fund</v>
          </cell>
        </row>
        <row r="680">
          <cell r="A680">
            <v>676</v>
          </cell>
          <cell r="B680" t="str">
            <v>Funding for support group sessions.</v>
          </cell>
          <cell r="C680" t="str">
            <v>1000.00</v>
          </cell>
          <cell r="D680">
            <v>45310</v>
          </cell>
          <cell r="E680" t="str">
            <v>THE ACORN CANCER SUPPORT GROUP</v>
          </cell>
          <cell r="F680" t="str">
            <v>1096450</v>
          </cell>
          <cell r="I680" t="str">
            <v>Yorkshire Building Society Charitable Foundation Small Change Big Difference Fund</v>
          </cell>
        </row>
        <row r="681">
          <cell r="A681">
            <v>677</v>
          </cell>
          <cell r="B681" t="str">
            <v>Funding to support general costs.</v>
          </cell>
          <cell r="C681" t="str">
            <v>500.00</v>
          </cell>
          <cell r="D681">
            <v>45310</v>
          </cell>
          <cell r="E681" t="str">
            <v>Shoalstone Seawater Pool</v>
          </cell>
          <cell r="F681" t="str">
            <v>1195879</v>
          </cell>
          <cell r="I681" t="str">
            <v>Yorkshire Building Society Charitable Foundation Small Change Big Difference Fund</v>
          </cell>
        </row>
        <row r="682">
          <cell r="A682">
            <v>678</v>
          </cell>
          <cell r="B682" t="str">
            <v>Funding for activties.</v>
          </cell>
          <cell r="C682" t="str">
            <v>500.00</v>
          </cell>
          <cell r="D682">
            <v>45310</v>
          </cell>
          <cell r="E682" t="str">
            <v>Sea Ranger Association</v>
          </cell>
          <cell r="F682" t="str">
            <v>269659</v>
          </cell>
          <cell r="I682" t="str">
            <v>Yorkshire Building Society Charitable Foundation Small Change Big Difference Fund</v>
          </cell>
        </row>
        <row r="683">
          <cell r="A683">
            <v>679</v>
          </cell>
          <cell r="B683" t="str">
            <v>Funding for information booklets.</v>
          </cell>
          <cell r="C683" t="str">
            <v>750.00</v>
          </cell>
          <cell r="D683">
            <v>45310</v>
          </cell>
          <cell r="E683" t="str">
            <v>Kidney Cancer Care Ltd</v>
          </cell>
          <cell r="F683" t="str">
            <v>1120146</v>
          </cell>
          <cell r="I683" t="str">
            <v>Yorkshire Building Society Charitable Foundation Small Change Big Difference Fund</v>
          </cell>
        </row>
        <row r="684">
          <cell r="A684">
            <v>680</v>
          </cell>
          <cell r="B684" t="str">
            <v>Funding for food.</v>
          </cell>
          <cell r="C684" t="str">
            <v>1500.00</v>
          </cell>
          <cell r="D684">
            <v>45310</v>
          </cell>
          <cell r="E684" t="str">
            <v>THE PANTRY FOR BLACON</v>
          </cell>
          <cell r="F684" t="str">
            <v>1183763</v>
          </cell>
          <cell r="I684" t="str">
            <v>Yorkshire Building Society Charitable Foundation Small Change Big Difference Fund</v>
          </cell>
        </row>
        <row r="685">
          <cell r="A685">
            <v>681</v>
          </cell>
          <cell r="B685" t="str">
            <v>Funding to support general costs.</v>
          </cell>
          <cell r="C685" t="str">
            <v>1000.00</v>
          </cell>
          <cell r="D685">
            <v>45310</v>
          </cell>
          <cell r="E685" t="str">
            <v>OLDHAM MOUNTAIN RESCUE TEAM</v>
          </cell>
          <cell r="F685" t="str">
            <v>1088825</v>
          </cell>
          <cell r="I685" t="str">
            <v>Yorkshire Building Society Charitable Foundation Small Change Big Difference Fund</v>
          </cell>
        </row>
        <row r="686">
          <cell r="A686">
            <v>682</v>
          </cell>
          <cell r="B686" t="str">
            <v>Funding for food.</v>
          </cell>
          <cell r="C686" t="str">
            <v>1500.00</v>
          </cell>
          <cell r="D686">
            <v>45310</v>
          </cell>
          <cell r="E686" t="str">
            <v>Coldstream Community Larder</v>
          </cell>
          <cell r="I686" t="str">
            <v>Yorkshire Building Society Charitable Foundation Small Change Big Difference Fund</v>
          </cell>
        </row>
        <row r="687">
          <cell r="A687">
            <v>683</v>
          </cell>
          <cell r="B687" t="str">
            <v>Funding for food.</v>
          </cell>
          <cell r="C687" t="str">
            <v>1500.00</v>
          </cell>
          <cell r="D687">
            <v>45310</v>
          </cell>
          <cell r="E687" t="str">
            <v>Hambleton food share</v>
          </cell>
          <cell r="F687" t="str">
            <v>1156571</v>
          </cell>
          <cell r="I687" t="str">
            <v>Yorkshire Building Society Charitable Foundation Small Change Big Difference Fund</v>
          </cell>
        </row>
        <row r="688">
          <cell r="A688">
            <v>684</v>
          </cell>
          <cell r="B688" t="str">
            <v>Funding to support general costs.</v>
          </cell>
          <cell r="C688" t="str">
            <v>1500.00</v>
          </cell>
          <cell r="D688">
            <v>45310</v>
          </cell>
          <cell r="E688" t="str">
            <v>The People's Kitchen Limited</v>
          </cell>
          <cell r="F688" t="str">
            <v>1036149</v>
          </cell>
          <cell r="I688" t="str">
            <v>Yorkshire Building Society Charitable Foundation Small Change Big Difference Fund</v>
          </cell>
        </row>
        <row r="689">
          <cell r="A689">
            <v>685</v>
          </cell>
          <cell r="B689" t="str">
            <v>Funding for support sessions.</v>
          </cell>
          <cell r="C689" t="str">
            <v>1500.00</v>
          </cell>
          <cell r="D689">
            <v>45310</v>
          </cell>
          <cell r="E689" t="str">
            <v>The Forge Project</v>
          </cell>
          <cell r="F689" t="str">
            <v>1134325</v>
          </cell>
          <cell r="I689" t="str">
            <v>Yorkshire Building Society Charitable Foundation Small Change Big Difference Fund</v>
          </cell>
        </row>
        <row r="690">
          <cell r="A690">
            <v>686</v>
          </cell>
          <cell r="B690" t="str">
            <v>Funding for exercise sessions.</v>
          </cell>
          <cell r="C690" t="str">
            <v>1000.00</v>
          </cell>
          <cell r="D690">
            <v>45310</v>
          </cell>
          <cell r="E690" t="str">
            <v>The Ryan MS Therapy Centre</v>
          </cell>
          <cell r="F690" t="str">
            <v>1044584</v>
          </cell>
          <cell r="I690" t="str">
            <v>Yorkshire Building Society Charitable Foundation Small Change Big Difference Fund</v>
          </cell>
        </row>
        <row r="691">
          <cell r="A691">
            <v>687</v>
          </cell>
          <cell r="B691" t="str">
            <v>Funding for riding sessions.</v>
          </cell>
          <cell r="C691" t="str">
            <v>500.00</v>
          </cell>
          <cell r="D691">
            <v>45310</v>
          </cell>
          <cell r="E691" t="str">
            <v>ETAL GROUP RIDING FOR THE DISABLED ASSOCIATION</v>
          </cell>
          <cell r="F691" t="str">
            <v>1074133</v>
          </cell>
          <cell r="I691" t="str">
            <v>Yorkshire Building Society Charitable Foundation Small Change Big Difference Fund</v>
          </cell>
        </row>
        <row r="692">
          <cell r="A692">
            <v>688</v>
          </cell>
          <cell r="B692" t="str">
            <v>Funding for food.</v>
          </cell>
          <cell r="C692" t="str">
            <v>1000.00</v>
          </cell>
          <cell r="D692">
            <v>45310</v>
          </cell>
          <cell r="E692" t="str">
            <v>Eagles Wings Trust</v>
          </cell>
          <cell r="F692" t="str">
            <v>SC031493</v>
          </cell>
          <cell r="I692" t="str">
            <v>Yorkshire Building Society Charitable Foundation Small Change Big Difference Fund</v>
          </cell>
        </row>
        <row r="693">
          <cell r="A693">
            <v>689</v>
          </cell>
          <cell r="B693" t="str">
            <v>Funding to support general costs.</v>
          </cell>
          <cell r="C693" t="str">
            <v>500.00</v>
          </cell>
          <cell r="D693">
            <v>45310</v>
          </cell>
          <cell r="E693" t="str">
            <v>THE RED HEN PROJECT</v>
          </cell>
          <cell r="F693" t="str">
            <v>1183845</v>
          </cell>
          <cell r="I693" t="str">
            <v>Yorkshire Building Society Charitable Foundation Small Change Big Difference Fund</v>
          </cell>
        </row>
        <row r="694">
          <cell r="A694">
            <v>690</v>
          </cell>
          <cell r="B694" t="str">
            <v>Funding to support general costs.</v>
          </cell>
          <cell r="C694" t="str">
            <v>1000.00</v>
          </cell>
          <cell r="D694">
            <v>45310</v>
          </cell>
          <cell r="E694" t="str">
            <v>Empire Electric Palace Theatre (Crook) CIO</v>
          </cell>
          <cell r="F694" t="str">
            <v>1164008</v>
          </cell>
          <cell r="I694" t="str">
            <v>Yorkshire Building Society Charitable Foundation Small Change Big Difference Fund</v>
          </cell>
        </row>
        <row r="695">
          <cell r="A695">
            <v>691</v>
          </cell>
          <cell r="B695" t="str">
            <v>Funding for memory café.</v>
          </cell>
          <cell r="C695" t="str">
            <v>200.00</v>
          </cell>
          <cell r="D695">
            <v>45310</v>
          </cell>
          <cell r="E695" t="str">
            <v>Wetherby in Support of the Elderly</v>
          </cell>
          <cell r="F695" t="str">
            <v>1163698</v>
          </cell>
          <cell r="I695" t="str">
            <v>Yorkshire Building Society Charitable Foundation Small Change Big Difference Fund</v>
          </cell>
        </row>
        <row r="696">
          <cell r="A696">
            <v>692</v>
          </cell>
          <cell r="B696" t="str">
            <v>Funding to support general costs.</v>
          </cell>
          <cell r="C696" t="str">
            <v>1000.00</v>
          </cell>
          <cell r="D696">
            <v>45310</v>
          </cell>
          <cell r="E696" t="str">
            <v>GETAWAY GIRLS</v>
          </cell>
          <cell r="F696" t="str">
            <v>703003</v>
          </cell>
          <cell r="I696" t="str">
            <v>Yorkshire Building Society Charitable Foundation Small Change Big Difference Fund</v>
          </cell>
        </row>
        <row r="697">
          <cell r="A697">
            <v>693</v>
          </cell>
          <cell r="B697" t="str">
            <v>Funding to support general costs.</v>
          </cell>
          <cell r="C697" t="str">
            <v>500.00</v>
          </cell>
          <cell r="D697">
            <v>45310</v>
          </cell>
          <cell r="E697" t="str">
            <v>The Brighouse Old People's Welfare Committee</v>
          </cell>
          <cell r="F697" t="str">
            <v>231372</v>
          </cell>
          <cell r="I697" t="str">
            <v>Yorkshire Building Society Charitable Foundation Small Change Big Difference Fund</v>
          </cell>
        </row>
        <row r="698">
          <cell r="A698">
            <v>694</v>
          </cell>
          <cell r="B698" t="str">
            <v>Funding for food.</v>
          </cell>
          <cell r="C698" t="str">
            <v>750.00</v>
          </cell>
          <cell r="D698">
            <v>45310</v>
          </cell>
          <cell r="E698" t="str">
            <v>NURTURE A CHILD</v>
          </cell>
          <cell r="F698" t="str">
            <v>1156385</v>
          </cell>
          <cell r="I698" t="str">
            <v>Yorkshire Building Society Charitable Foundation Small Change Big Difference Fund</v>
          </cell>
        </row>
        <row r="699">
          <cell r="A699">
            <v>695</v>
          </cell>
          <cell r="B699" t="str">
            <v>Funding to support general costs.</v>
          </cell>
          <cell r="C699" t="str">
            <v>1000.00</v>
          </cell>
          <cell r="D699">
            <v>45310</v>
          </cell>
          <cell r="E699" t="str">
            <v>THE NO WAY TRUST LIMITED</v>
          </cell>
          <cell r="F699" t="str">
            <v>1049059</v>
          </cell>
          <cell r="I699" t="str">
            <v>Yorkshire Building Society Charitable Foundation Small Change Big Difference Fund</v>
          </cell>
        </row>
        <row r="700">
          <cell r="A700">
            <v>696</v>
          </cell>
          <cell r="B700" t="str">
            <v>Funding to support general costs.</v>
          </cell>
          <cell r="C700" t="str">
            <v>1000.00</v>
          </cell>
          <cell r="D700">
            <v>45310</v>
          </cell>
          <cell r="E700" t="str">
            <v>Tees Valley Women's Center</v>
          </cell>
          <cell r="F700" t="str">
            <v>1106950</v>
          </cell>
          <cell r="I700" t="str">
            <v>Yorkshire Building Society Charitable Foundation Small Change Big Difference Fund</v>
          </cell>
        </row>
        <row r="701">
          <cell r="A701">
            <v>697</v>
          </cell>
          <cell r="B701" t="str">
            <v>Funding to support general costs.</v>
          </cell>
          <cell r="C701" t="str">
            <v>1000.00</v>
          </cell>
          <cell r="D701">
            <v>45310</v>
          </cell>
          <cell r="E701" t="str">
            <v>PEMBROKESHIRE SAMARITANS</v>
          </cell>
          <cell r="F701" t="str">
            <v>1170854</v>
          </cell>
          <cell r="I701" t="str">
            <v>Yorkshire Building Society Charitable Foundation Small Change Big Difference Fund</v>
          </cell>
        </row>
        <row r="702">
          <cell r="A702">
            <v>698</v>
          </cell>
          <cell r="B702" t="str">
            <v>Funding for bikes.</v>
          </cell>
          <cell r="C702" t="str">
            <v>2000.00</v>
          </cell>
          <cell r="D702">
            <v>45310</v>
          </cell>
          <cell r="E702" t="str">
            <v>Cornwall Blood Bikes</v>
          </cell>
          <cell r="F702" t="str">
            <v>1140165</v>
          </cell>
          <cell r="I702" t="str">
            <v>Yorkshire Building Society Charitable Foundation Small Change Big Difference Fund</v>
          </cell>
        </row>
        <row r="703">
          <cell r="A703">
            <v>699</v>
          </cell>
          <cell r="B703" t="str">
            <v>Funding to support general costs.</v>
          </cell>
          <cell r="C703" t="str">
            <v>1000.00</v>
          </cell>
          <cell r="D703">
            <v>45310</v>
          </cell>
          <cell r="E703" t="str">
            <v>Sight Advice South Lakes</v>
          </cell>
          <cell r="F703" t="str">
            <v>1145818</v>
          </cell>
          <cell r="I703" t="str">
            <v>Yorkshire Building Society Charitable Foundation Small Change Big Difference Fund</v>
          </cell>
        </row>
        <row r="704">
          <cell r="A704">
            <v>700</v>
          </cell>
          <cell r="B704" t="str">
            <v>Funding for reading sessions.</v>
          </cell>
          <cell r="C704" t="str">
            <v>1000.00</v>
          </cell>
          <cell r="D704">
            <v>45310</v>
          </cell>
          <cell r="E704" t="str">
            <v>Read Easy UK - Portsmouth</v>
          </cell>
          <cell r="F704" t="str">
            <v>1151288</v>
          </cell>
          <cell r="I704" t="str">
            <v>Yorkshire Building Society Charitable Foundation Small Change Big Difference Fund</v>
          </cell>
        </row>
        <row r="705">
          <cell r="A705">
            <v>701</v>
          </cell>
          <cell r="B705" t="str">
            <v>Funding to support general costs.</v>
          </cell>
          <cell r="C705" t="str">
            <v>1500.00</v>
          </cell>
          <cell r="D705">
            <v>45310</v>
          </cell>
          <cell r="E705" t="str">
            <v>Airedale Baby and Children's Bank</v>
          </cell>
          <cell r="F705" t="str">
            <v>1202786</v>
          </cell>
          <cell r="I705" t="str">
            <v>Yorkshire Building Society Charitable Foundation Small Change Big Difference Fund</v>
          </cell>
        </row>
        <row r="706">
          <cell r="A706">
            <v>702</v>
          </cell>
          <cell r="B706" t="str">
            <v>Funding to support general costs.</v>
          </cell>
          <cell r="C706" t="str">
            <v>1000.00</v>
          </cell>
          <cell r="D706">
            <v>45310</v>
          </cell>
          <cell r="E706" t="str">
            <v>PORTHMAWR SURF LIFE SAVING CLUB</v>
          </cell>
          <cell r="F706" t="str">
            <v>1064852</v>
          </cell>
          <cell r="I706" t="str">
            <v>Yorkshire Building Society Charitable Foundation Small Change Big Difference Fund</v>
          </cell>
        </row>
        <row r="707">
          <cell r="A707">
            <v>703</v>
          </cell>
          <cell r="B707" t="str">
            <v>Funding to support general costs.</v>
          </cell>
          <cell r="C707" t="str">
            <v>1000.00</v>
          </cell>
          <cell r="D707">
            <v>45310</v>
          </cell>
          <cell r="E707" t="str">
            <v>Sight Support Derbyshire</v>
          </cell>
          <cell r="F707" t="str">
            <v>1080986</v>
          </cell>
          <cell r="I707" t="str">
            <v>Yorkshire Building Society Charitable Foundation Small Change Big Difference Fund</v>
          </cell>
        </row>
        <row r="708">
          <cell r="A708">
            <v>704</v>
          </cell>
          <cell r="B708" t="str">
            <v>Funding to support general costs.</v>
          </cell>
          <cell r="C708" t="str">
            <v>1000.00</v>
          </cell>
          <cell r="D708">
            <v>45310</v>
          </cell>
          <cell r="E708" t="str">
            <v>BABY2BABY</v>
          </cell>
          <cell r="F708" t="str">
            <v>1185207</v>
          </cell>
          <cell r="I708" t="str">
            <v>Yorkshire Building Society Charitable Foundation Small Change Big Difference Fund</v>
          </cell>
        </row>
        <row r="709">
          <cell r="A709">
            <v>705</v>
          </cell>
          <cell r="B709" t="str">
            <v>Funding to support general costs.</v>
          </cell>
          <cell r="C709" t="str">
            <v>800.00</v>
          </cell>
          <cell r="D709">
            <v>45310</v>
          </cell>
          <cell r="E709" t="str">
            <v>FAMILY VOICE PETERBOROUGH</v>
          </cell>
          <cell r="F709" t="str">
            <v>1171389</v>
          </cell>
          <cell r="I709" t="str">
            <v>Yorkshire Building Society Charitable Foundation Small Change Big Difference Fund</v>
          </cell>
        </row>
        <row r="710">
          <cell r="A710">
            <v>706</v>
          </cell>
          <cell r="B710" t="str">
            <v>Funding for fitness classes.</v>
          </cell>
          <cell r="C710" t="str">
            <v>1000.00</v>
          </cell>
          <cell r="D710">
            <v>45310</v>
          </cell>
          <cell r="E710" t="str">
            <v>CAMBRIDGE CANCER HELP CENTRE</v>
          </cell>
          <cell r="F710" t="str">
            <v>1188745</v>
          </cell>
          <cell r="I710" t="str">
            <v>Yorkshire Building Society Charitable Foundation Small Change Big Difference Fund</v>
          </cell>
        </row>
        <row r="711">
          <cell r="A711">
            <v>707</v>
          </cell>
          <cell r="B711" t="str">
            <v>Funding for activity classes.</v>
          </cell>
          <cell r="C711" t="str">
            <v>500.00</v>
          </cell>
          <cell r="D711">
            <v>45310</v>
          </cell>
          <cell r="E711" t="str">
            <v>LONGRIDGE COMMUNITY ARTS</v>
          </cell>
          <cell r="F711" t="str">
            <v>1177302</v>
          </cell>
          <cell r="I711" t="str">
            <v>Yorkshire Building Society Charitable Foundation Small Change Big Difference Fund</v>
          </cell>
        </row>
        <row r="712">
          <cell r="A712">
            <v>708</v>
          </cell>
          <cell r="B712" t="str">
            <v>Funding for respite.</v>
          </cell>
          <cell r="C712" t="str">
            <v>1000.00</v>
          </cell>
          <cell r="D712">
            <v>45310</v>
          </cell>
          <cell r="E712" t="str">
            <v>Kids Cancer Charity</v>
          </cell>
          <cell r="F712" t="str">
            <v>1113821</v>
          </cell>
          <cell r="I712" t="str">
            <v>Yorkshire Building Society Charitable Foundation Small Change Big Difference Fund</v>
          </cell>
        </row>
        <row r="713">
          <cell r="A713">
            <v>709</v>
          </cell>
          <cell r="B713" t="str">
            <v>Funding to support general costs.</v>
          </cell>
          <cell r="C713" t="str">
            <v>1000.00</v>
          </cell>
          <cell r="D713">
            <v>45310</v>
          </cell>
          <cell r="E713" t="str">
            <v>BEYOND THE WALL</v>
          </cell>
          <cell r="F713" t="str">
            <v>292229</v>
          </cell>
          <cell r="I713" t="str">
            <v>Yorkshire Building Society Charitable Foundation Small Change Big Difference Fund</v>
          </cell>
        </row>
        <row r="714">
          <cell r="A714">
            <v>710</v>
          </cell>
          <cell r="B714" t="str">
            <v>Funding to support general costs.</v>
          </cell>
          <cell r="C714" t="str">
            <v>500.00</v>
          </cell>
          <cell r="D714">
            <v>45310</v>
          </cell>
          <cell r="E714" t="str">
            <v>Cancer Relief UK</v>
          </cell>
          <cell r="F714" t="str">
            <v>1122929</v>
          </cell>
          <cell r="I714" t="str">
            <v>Yorkshire Building Society Charitable Foundation Small Change Big Difference Fund</v>
          </cell>
        </row>
        <row r="715">
          <cell r="A715">
            <v>711</v>
          </cell>
          <cell r="B715" t="str">
            <v>Funding for support sessions.</v>
          </cell>
          <cell r="C715" t="str">
            <v>750.00</v>
          </cell>
          <cell r="D715">
            <v>45310</v>
          </cell>
          <cell r="E715" t="str">
            <v>The Mardler - North Norfolk Talking Newspaper Association</v>
          </cell>
          <cell r="F715" t="str">
            <v>291509</v>
          </cell>
          <cell r="I715" t="str">
            <v>Yorkshire Building Society Charitable Foundation Small Change Big Difference Fund</v>
          </cell>
        </row>
        <row r="716">
          <cell r="A716">
            <v>712</v>
          </cell>
          <cell r="B716" t="str">
            <v>Funding to support general costs.</v>
          </cell>
          <cell r="C716" t="str">
            <v>750.00</v>
          </cell>
          <cell r="D716">
            <v>45310</v>
          </cell>
          <cell r="E716" t="str">
            <v>Nelson's Journey</v>
          </cell>
          <cell r="F716" t="str">
            <v>1170605</v>
          </cell>
          <cell r="I716" t="str">
            <v>Yorkshire Building Society Charitable Foundation Small Change Big Difference Fund</v>
          </cell>
        </row>
        <row r="717">
          <cell r="A717">
            <v>713</v>
          </cell>
          <cell r="B717" t="str">
            <v>Funding for emergency transport.</v>
          </cell>
          <cell r="C717" t="str">
            <v>500.00</v>
          </cell>
          <cell r="D717">
            <v>45310</v>
          </cell>
          <cell r="E717" t="str">
            <v>SOUND RESOURCE</v>
          </cell>
          <cell r="F717" t="str">
            <v>1149820</v>
          </cell>
          <cell r="I717" t="str">
            <v>Yorkshire Building Society Charitable Foundation Small Change Big Difference Fund</v>
          </cell>
        </row>
        <row r="718">
          <cell r="A718">
            <v>714</v>
          </cell>
          <cell r="B718" t="str">
            <v>Funding to support general costs.</v>
          </cell>
          <cell r="C718" t="str">
            <v>1500.00</v>
          </cell>
          <cell r="D718">
            <v>45310</v>
          </cell>
          <cell r="E718" t="str">
            <v>Bradford Nightstop</v>
          </cell>
          <cell r="F718" t="str">
            <v>1159365</v>
          </cell>
          <cell r="I718" t="str">
            <v>Yorkshire Building Society Charitable Foundation Small Change Big Difference Fund</v>
          </cell>
        </row>
        <row r="719">
          <cell r="A719">
            <v>715</v>
          </cell>
          <cell r="B719" t="str">
            <v>Funding for social events.</v>
          </cell>
          <cell r="C719" t="str">
            <v>1000.00</v>
          </cell>
          <cell r="D719">
            <v>45310</v>
          </cell>
          <cell r="E719" t="str">
            <v>Jigsaw Thornbury</v>
          </cell>
          <cell r="F719" t="str">
            <v>1172953</v>
          </cell>
          <cell r="I719" t="str">
            <v>Yorkshire Building Society Charitable Foundation Small Change Big Difference Fund</v>
          </cell>
        </row>
        <row r="720">
          <cell r="A720">
            <v>716</v>
          </cell>
          <cell r="B720" t="str">
            <v>Funding for food.</v>
          </cell>
          <cell r="C720" t="str">
            <v>1500.00</v>
          </cell>
          <cell r="D720">
            <v>45310</v>
          </cell>
          <cell r="E720" t="str">
            <v>KEEP TICKING FALKIRK</v>
          </cell>
          <cell r="F720" t="str">
            <v>SC027338</v>
          </cell>
          <cell r="I720" t="str">
            <v>Yorkshire Building Society Charitable Foundation Small Change Big Difference Fund</v>
          </cell>
        </row>
        <row r="721">
          <cell r="A721">
            <v>717</v>
          </cell>
          <cell r="B721" t="str">
            <v>Funding to support general costs.</v>
          </cell>
          <cell r="C721" t="str">
            <v>1500.00</v>
          </cell>
          <cell r="D721">
            <v>45310</v>
          </cell>
          <cell r="E721" t="str">
            <v>Falkirk Foodbank</v>
          </cell>
          <cell r="F721" t="str">
            <v>SC043763</v>
          </cell>
          <cell r="I721" t="str">
            <v>Yorkshire Building Society Charitable Foundation Small Change Big Difference Fund</v>
          </cell>
        </row>
        <row r="722">
          <cell r="A722">
            <v>718</v>
          </cell>
          <cell r="B722" t="str">
            <v>Funding for support sessions.</v>
          </cell>
          <cell r="C722" t="str">
            <v>1000.00</v>
          </cell>
          <cell r="D722">
            <v>45310</v>
          </cell>
          <cell r="E722" t="str">
            <v>RYEDALE AND DISTRICT MENCAP</v>
          </cell>
          <cell r="F722" t="str">
            <v>1024851</v>
          </cell>
          <cell r="I722" t="str">
            <v>Yorkshire Building Society Charitable Foundation Small Change Big Difference Fund</v>
          </cell>
        </row>
        <row r="723">
          <cell r="A723">
            <v>719</v>
          </cell>
          <cell r="B723" t="str">
            <v>Funding to support general costs.</v>
          </cell>
          <cell r="C723" t="str">
            <v>1000.00</v>
          </cell>
          <cell r="D723">
            <v>45310</v>
          </cell>
          <cell r="E723" t="str">
            <v>Bradford under Fives Association</v>
          </cell>
          <cell r="F723" t="str">
            <v>1167014</v>
          </cell>
          <cell r="I723" t="str">
            <v>Yorkshire Building Society Charitable Foundation Small Change Big Difference Fund</v>
          </cell>
        </row>
        <row r="724">
          <cell r="A724">
            <v>720</v>
          </cell>
          <cell r="B724" t="str">
            <v>Funding to support general costs.</v>
          </cell>
          <cell r="C724" t="str">
            <v>1500.00</v>
          </cell>
          <cell r="D724">
            <v>45310</v>
          </cell>
          <cell r="E724" t="str">
            <v>NORWICH MEN'S SHED</v>
          </cell>
          <cell r="F724" t="str">
            <v>1171796</v>
          </cell>
          <cell r="I724" t="str">
            <v>Yorkshire Building Society Charitable Foundation Small Change Big Difference Fund</v>
          </cell>
        </row>
        <row r="725">
          <cell r="A725">
            <v>721</v>
          </cell>
          <cell r="B725" t="str">
            <v>Funding to support general costs.</v>
          </cell>
          <cell r="C725" t="str">
            <v>1000.00</v>
          </cell>
          <cell r="D725">
            <v>45310</v>
          </cell>
          <cell r="E725" t="str">
            <v>STEPPING STONE THEATRE</v>
          </cell>
          <cell r="F725" t="str">
            <v>1165525</v>
          </cell>
          <cell r="I725" t="str">
            <v>Yorkshire Building Society Charitable Foundation Small Change Big Difference Fund</v>
          </cell>
        </row>
        <row r="726">
          <cell r="A726">
            <v>722</v>
          </cell>
          <cell r="B726" t="str">
            <v>Funding for support sessions.</v>
          </cell>
          <cell r="C726" t="str">
            <v>1000.00</v>
          </cell>
          <cell r="D726">
            <v>45310</v>
          </cell>
          <cell r="E726" t="str">
            <v>OSCAR'S PAEDIATRIC BRAIN TUMOUR CHARITY</v>
          </cell>
          <cell r="F726" t="str">
            <v>1159063</v>
          </cell>
          <cell r="I726" t="str">
            <v>Yorkshire Building Society Charitable Foundation Small Change Big Difference Fund</v>
          </cell>
        </row>
        <row r="727">
          <cell r="A727">
            <v>723</v>
          </cell>
          <cell r="B727" t="str">
            <v>Funding to support general costs.</v>
          </cell>
          <cell r="C727" t="str">
            <v>1500.00</v>
          </cell>
          <cell r="D727">
            <v>45310</v>
          </cell>
          <cell r="E727" t="str">
            <v>Making Miracles</v>
          </cell>
          <cell r="F727" t="str">
            <v>1158233</v>
          </cell>
          <cell r="I727" t="str">
            <v>Yorkshire Building Society Charitable Foundation Small Change Big Difference Fund</v>
          </cell>
        </row>
        <row r="728">
          <cell r="A728">
            <v>724</v>
          </cell>
          <cell r="B728" t="str">
            <v>Funding for bedding, towels and toiletries.</v>
          </cell>
          <cell r="C728" t="str">
            <v>1000.00</v>
          </cell>
          <cell r="D728">
            <v>45310</v>
          </cell>
          <cell r="E728" t="str">
            <v>UNIQUE WAYS</v>
          </cell>
          <cell r="F728" t="str">
            <v>1109413</v>
          </cell>
          <cell r="I728" t="str">
            <v>Yorkshire Building Society Charitable Foundation Small Change Big Difference Fund</v>
          </cell>
        </row>
        <row r="729">
          <cell r="A729">
            <v>725</v>
          </cell>
          <cell r="B729" t="str">
            <v>Funding to support general costs.</v>
          </cell>
          <cell r="C729" t="str">
            <v>1500.00</v>
          </cell>
          <cell r="D729">
            <v>45310</v>
          </cell>
          <cell r="E729" t="str">
            <v>WOOD STREET MISSION</v>
          </cell>
          <cell r="F729" t="str">
            <v>1078337</v>
          </cell>
          <cell r="I729" t="str">
            <v>Yorkshire Building Society Charitable Foundation Small Change Big Difference Fund</v>
          </cell>
        </row>
        <row r="730">
          <cell r="A730">
            <v>726</v>
          </cell>
          <cell r="B730" t="str">
            <v>Funding for support sessions.</v>
          </cell>
          <cell r="C730" t="str">
            <v>1000.00</v>
          </cell>
          <cell r="D730">
            <v>45310</v>
          </cell>
          <cell r="E730" t="str">
            <v>THE OCTOPUS FOUNDATION</v>
          </cell>
          <cell r="F730" t="str">
            <v>1161273</v>
          </cell>
          <cell r="I730" t="str">
            <v>Yorkshire Building Society Charitable Foundation Small Change Big Difference Fund</v>
          </cell>
        </row>
        <row r="731">
          <cell r="A731">
            <v>727</v>
          </cell>
          <cell r="B731" t="str">
            <v>Funding to support general costs.</v>
          </cell>
          <cell r="C731" t="str">
            <v>1500.00</v>
          </cell>
          <cell r="D731">
            <v>45310</v>
          </cell>
          <cell r="E731" t="str">
            <v>LEICESTER RAPE CRISIS LIMITED</v>
          </cell>
          <cell r="F731" t="str">
            <v>1095540</v>
          </cell>
          <cell r="I731" t="str">
            <v>Yorkshire Building Society Charitable Foundation Small Change Big Difference Fund</v>
          </cell>
        </row>
        <row r="732">
          <cell r="A732">
            <v>728</v>
          </cell>
          <cell r="B732" t="str">
            <v>Funding to support general costs.</v>
          </cell>
          <cell r="C732" t="str">
            <v>1000.00</v>
          </cell>
          <cell r="D732">
            <v>45310</v>
          </cell>
          <cell r="E732" t="str">
            <v>GASPED</v>
          </cell>
          <cell r="F732" t="str">
            <v>1072174</v>
          </cell>
          <cell r="I732" t="str">
            <v>Yorkshire Building Society Charitable Foundation Small Change Big Difference Fund</v>
          </cell>
        </row>
        <row r="733">
          <cell r="A733">
            <v>729</v>
          </cell>
          <cell r="B733" t="str">
            <v>Funding to support general costs.</v>
          </cell>
          <cell r="C733" t="str">
            <v>1500.00</v>
          </cell>
          <cell r="D733">
            <v>45310</v>
          </cell>
          <cell r="E733" t="str">
            <v>Salvation Army Kilmarnock</v>
          </cell>
          <cell r="F733" t="str">
            <v>SC009359</v>
          </cell>
          <cell r="I733" t="str">
            <v>Yorkshire Building Society Charitable Foundation Small Change Big Difference Fund</v>
          </cell>
        </row>
        <row r="734">
          <cell r="A734">
            <v>730</v>
          </cell>
          <cell r="B734" t="str">
            <v>Funding to support general costs.</v>
          </cell>
          <cell r="C734" t="str">
            <v>1000.00</v>
          </cell>
          <cell r="D734">
            <v>45310</v>
          </cell>
          <cell r="E734" t="str">
            <v>Friends For Families (Sevenoaks)</v>
          </cell>
          <cell r="F734" t="str">
            <v>1178499</v>
          </cell>
          <cell r="I734" t="str">
            <v>Yorkshire Building Society Charitable Foundation Small Change Big Difference Fund</v>
          </cell>
        </row>
        <row r="735">
          <cell r="A735">
            <v>731</v>
          </cell>
          <cell r="B735" t="str">
            <v>Funding to support general costs.</v>
          </cell>
          <cell r="C735" t="str">
            <v>1000.00</v>
          </cell>
          <cell r="D735">
            <v>45310</v>
          </cell>
          <cell r="E735" t="str">
            <v>The James Criddle Foundation</v>
          </cell>
          <cell r="F735" t="str">
            <v>1205913</v>
          </cell>
          <cell r="I735" t="str">
            <v>Yorkshire Building Society Charitable Foundation Small Change Big Difference Fund</v>
          </cell>
        </row>
        <row r="736">
          <cell r="A736">
            <v>732</v>
          </cell>
          <cell r="B736" t="str">
            <v>Funding to support general costs.</v>
          </cell>
          <cell r="C736" t="str">
            <v>500.00</v>
          </cell>
          <cell r="D736">
            <v>45310</v>
          </cell>
          <cell r="E736" t="str">
            <v>VOICES FOR GAINSBOROUGH COMMUNITY LIBRARY</v>
          </cell>
          <cell r="F736" t="str">
            <v>1165302</v>
          </cell>
          <cell r="I736" t="str">
            <v>Yorkshire Building Society Charitable Foundation Small Change Big Difference Fund</v>
          </cell>
        </row>
        <row r="737">
          <cell r="A737">
            <v>733</v>
          </cell>
          <cell r="B737" t="str">
            <v>Funding for support sessions.</v>
          </cell>
          <cell r="C737" t="str">
            <v>1000.00</v>
          </cell>
          <cell r="D737">
            <v>45310</v>
          </cell>
          <cell r="E737" t="str">
            <v>Project Youth Cancer</v>
          </cell>
          <cell r="F737" t="str">
            <v>1138003</v>
          </cell>
          <cell r="I737" t="str">
            <v>Yorkshire Building Society Charitable Foundation Small Change Big Difference Fund</v>
          </cell>
        </row>
        <row r="738">
          <cell r="A738">
            <v>734</v>
          </cell>
          <cell r="B738" t="str">
            <v>Funding to support general costs.</v>
          </cell>
          <cell r="C738" t="str">
            <v>750.00</v>
          </cell>
          <cell r="D738">
            <v>45310</v>
          </cell>
          <cell r="E738" t="str">
            <v>A bear named buttony</v>
          </cell>
          <cell r="F738" t="str">
            <v>SC049781</v>
          </cell>
          <cell r="I738" t="str">
            <v>Yorkshire Building Society Charitable Foundation Small Change Big Difference Fund</v>
          </cell>
        </row>
        <row r="739">
          <cell r="A739">
            <v>735</v>
          </cell>
          <cell r="B739" t="str">
            <v>Funding to support general costs.</v>
          </cell>
          <cell r="C739" t="str">
            <v>1500.00</v>
          </cell>
          <cell r="D739">
            <v>45310</v>
          </cell>
          <cell r="E739" t="str">
            <v>Glasgow Care Foundation</v>
          </cell>
          <cell r="F739" t="str">
            <v>SC000906</v>
          </cell>
          <cell r="I739" t="str">
            <v>Yorkshire Building Society Charitable Foundation Small Change Big Difference Fund</v>
          </cell>
        </row>
        <row r="740">
          <cell r="A740">
            <v>736</v>
          </cell>
          <cell r="B740" t="str">
            <v>Funding to support general costs.</v>
          </cell>
          <cell r="C740" t="str">
            <v>750.00</v>
          </cell>
          <cell r="D740">
            <v>45310</v>
          </cell>
          <cell r="E740" t="str">
            <v>We Love Carers</v>
          </cell>
          <cell r="F740" t="str">
            <v>1147866</v>
          </cell>
          <cell r="I740" t="str">
            <v>Yorkshire Building Society Charitable Foundation Small Change Big Difference Fund</v>
          </cell>
        </row>
        <row r="741">
          <cell r="A741">
            <v>737</v>
          </cell>
          <cell r="B741" t="str">
            <v>Funding to support general costs.</v>
          </cell>
          <cell r="C741" t="str">
            <v>1000.00</v>
          </cell>
          <cell r="D741">
            <v>45310</v>
          </cell>
          <cell r="E741" t="str">
            <v>VISION OF ADVENTURE</v>
          </cell>
          <cell r="F741" t="str">
            <v>1180451</v>
          </cell>
          <cell r="I741" t="str">
            <v>Yorkshire Building Society Charitable Foundation Small Change Big Difference Fund</v>
          </cell>
        </row>
      </sheetData>
      <sheetData sheetId="1">
        <row r="2">
          <cell r="B2" t="str">
            <v>360G-YBSCF-</v>
          </cell>
        </row>
        <row r="3">
          <cell r="B3" t="str">
            <v>GBP</v>
          </cell>
        </row>
        <row r="4">
          <cell r="B4" t="str">
            <v>360G-YBSCF-Org-</v>
          </cell>
        </row>
        <row r="5">
          <cell r="B5" t="str">
            <v>GB-CHC-1069082</v>
          </cell>
        </row>
        <row r="6">
          <cell r="B6" t="str">
            <v>Yorkshire Building Society Charitable Foundation</v>
          </cell>
        </row>
        <row r="7">
          <cell r="B7">
            <v>45391</v>
          </cell>
        </row>
        <row r="8">
          <cell r="B8" t="str">
            <v>https://www.ybs.co.uk/your-society/charitable-foundation</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A7F4-ACB4-4963-A9D1-08D22A6ECCEE}">
  <dimension ref="A1:P738"/>
  <sheetViews>
    <sheetView tabSelected="1" workbookViewId="0">
      <pane ySplit="1" topLeftCell="A2" activePane="bottomLeft" state="frozen"/>
      <selection pane="bottomLeft" activeCell="A2" sqref="A2"/>
    </sheetView>
  </sheetViews>
  <sheetFormatPr defaultRowHeight="14.5" x14ac:dyDescent="0.35"/>
  <cols>
    <col min="1" max="1" width="18.08984375" bestFit="1" customWidth="1"/>
    <col min="2" max="2" width="57.08984375" customWidth="1"/>
    <col min="3" max="3" width="47.26953125" customWidth="1"/>
    <col min="4" max="4" width="8.453125" bestFit="1" customWidth="1"/>
    <col min="5" max="5" width="15.90625" bestFit="1" customWidth="1"/>
    <col min="6" max="6" width="10.7265625" bestFit="1" customWidth="1"/>
    <col min="7" max="7" width="20.54296875" customWidth="1"/>
    <col min="8" max="8" width="52.36328125" customWidth="1"/>
    <col min="9" max="11" width="18.7265625" customWidth="1"/>
    <col min="12" max="12" width="20" bestFit="1" customWidth="1"/>
    <col min="13" max="13" width="43.08984375" bestFit="1" customWidth="1"/>
    <col min="14" max="14" width="72.90625" bestFit="1" customWidth="1"/>
    <col min="15" max="15" width="19.26953125" bestFit="1" customWidth="1"/>
    <col min="16" max="16" width="52.6328125" bestFit="1" customWidth="1"/>
    <col min="17" max="17" width="14.453125" customWidth="1"/>
  </cols>
  <sheetData>
    <row r="1" spans="1:16" x14ac:dyDescent="0.35">
      <c r="A1" s="9" t="s">
        <v>0</v>
      </c>
      <c r="B1" s="9" t="s">
        <v>1</v>
      </c>
      <c r="C1" s="9" t="s">
        <v>2</v>
      </c>
      <c r="D1" s="9" t="s">
        <v>3</v>
      </c>
      <c r="E1" s="9" t="s">
        <v>4</v>
      </c>
      <c r="F1" s="9" t="s">
        <v>5</v>
      </c>
      <c r="G1" s="9" t="s">
        <v>6</v>
      </c>
      <c r="H1" s="9" t="s">
        <v>7</v>
      </c>
      <c r="I1" s="11" t="s">
        <v>8</v>
      </c>
      <c r="J1" s="11" t="s">
        <v>9</v>
      </c>
      <c r="K1" s="11" t="s">
        <v>10</v>
      </c>
      <c r="L1" s="10" t="s">
        <v>11</v>
      </c>
      <c r="M1" s="10" t="s">
        <v>12</v>
      </c>
      <c r="N1" s="10" t="s">
        <v>13</v>
      </c>
      <c r="O1" s="10" t="s">
        <v>14</v>
      </c>
      <c r="P1" s="10" t="s">
        <v>15</v>
      </c>
    </row>
    <row r="2" spans="1:16" x14ac:dyDescent="0.35">
      <c r="A2" s="5" t="str">
        <f>IF('[1]#source_data'!A673="","",CONCATENATE('[1]#fixed_data'!$B$2&amp;'[1]#source_data'!A673))</f>
        <v>360G-YBSCF-669</v>
      </c>
      <c r="B2" s="5" t="str">
        <f>IF('[1]#source_data'!A673="","",CONCATENATE("Grant to "&amp;'[1]#source_data'!E673))</f>
        <v>Grant to DOVER OUTREACH CENTRE</v>
      </c>
      <c r="C2" s="5" t="str">
        <f>IF('[1]#source_data'!A673="","",IF('[1]#source_data'!B673="","",'[1]#source_data'!B673))</f>
        <v>Funding to support general costs.</v>
      </c>
      <c r="D2" s="5" t="str">
        <f>IF('[1]#source_data'!A673="","",'[1]#fixed_data'!$B$3)</f>
        <v>GBP</v>
      </c>
      <c r="E2" s="6" t="str">
        <f>IF('[1]#source_data'!A673="","",IF('[1]#source_data'!C673="","",'[1]#source_data'!C673))</f>
        <v>1500.00</v>
      </c>
      <c r="F2" s="7">
        <f>IF('[1]#source_data'!A673="","",IF('[1]#source_data'!D673="","",'[1]#source_data'!D673))</f>
        <v>45310</v>
      </c>
      <c r="G2" s="5" t="str">
        <f>IF('[1]#source_data'!A673="","",IF(AND(I2="",J2=""),'[1]#fixed_data'!$B$4&amp;SUBSTITUTE(H2," ","-"),IF(I2="","GB-COH-"&amp;J2,IF(LEFT(I2,2)="SC","GB-SC-"&amp;I2,IF(AND(LEFT(I2,1)="1",LEN(I2)=6),"GB-NIC-"&amp;I2,IF(LEFT(I2,3)="NIC","GB-NIC-"&amp;SUBSTITUTE(I2,"NIC",""),IF(LEFT(I2,1)="X","GB-REV-"&amp;I2,"GB-CHC-"&amp;I2)))))))</f>
        <v>GB-CHC-1168737</v>
      </c>
      <c r="H2" s="5" t="str">
        <f>IF('[1]#source_data'!A673="","",IF('[1]#source_data'!E673="","",'[1]#source_data'!E673))</f>
        <v>DOVER OUTREACH CENTRE</v>
      </c>
      <c r="I2" s="5" t="str">
        <f>IF('[1]#source_data'!A673="","",IF(ISBLANK('[1]#source_data'!F673),"",'[1]#source_data'!F673))</f>
        <v>1168737</v>
      </c>
      <c r="J2" s="5" t="str">
        <f>IF('[1]#source_data'!A673="","",IF('[1]#source_data'!G673="","",TEXT('[1]#source_data'!G673,"00000000")))</f>
        <v/>
      </c>
      <c r="K2" s="5" t="str">
        <f>IF('[1]#source_data'!A673="","",IF('[1]#source_data'!H673="","",'[1]#source_data'!H673))</f>
        <v/>
      </c>
      <c r="L2" s="5" t="str">
        <f>IF('[1]#source_data'!A673="","",'[1]#fixed_data'!$B$5)</f>
        <v>GB-CHC-1069082</v>
      </c>
      <c r="M2" s="5" t="str">
        <f>IF('[1]#source_data'!A673="","",'[1]#fixed_data'!$B$6)</f>
        <v>Yorkshire Building Society Charitable Foundation</v>
      </c>
      <c r="N2" s="5" t="str">
        <f>IF('[1]#source_data'!A673="","",IF('[1]#source_data'!I673="","",'[1]#source_data'!I673))</f>
        <v>Yorkshire Building Society Charitable Foundation Small Change Big Difference Fund</v>
      </c>
      <c r="O2" s="8">
        <f>IF('[1]#source_data'!A673="","",'[1]#fixed_data'!$B$7)</f>
        <v>45391</v>
      </c>
      <c r="P2" s="5" t="str">
        <f>IF('[1]#source_data'!A673="","",'[1]#fixed_data'!$B$8)</f>
        <v>https://www.ybs.co.uk/your-society/charitable-foundation</v>
      </c>
    </row>
    <row r="3" spans="1:16" ht="29" x14ac:dyDescent="0.35">
      <c r="A3" s="5" t="str">
        <f>IF('[1]#source_data'!A674="","",CONCATENATE('[1]#fixed_data'!$B$2&amp;'[1]#source_data'!A674))</f>
        <v>360G-YBSCF-670</v>
      </c>
      <c r="B3" s="5" t="str">
        <f>IF('[1]#source_data'!A674="","",CONCATENATE("Grant to "&amp;'[1]#source_data'!E674))</f>
        <v>Grant to St Georges Church of England Primary School Parent Teacher Association</v>
      </c>
      <c r="C3" s="5" t="str">
        <f>IF('[1]#source_data'!A674="","",IF('[1]#source_data'!B674="","",'[1]#source_data'!B674))</f>
        <v>Funding or the PTA.</v>
      </c>
      <c r="D3" s="5" t="str">
        <f>IF('[1]#source_data'!A674="","",'[1]#fixed_data'!$B$3)</f>
        <v>GBP</v>
      </c>
      <c r="E3" s="6" t="str">
        <f>IF('[1]#source_data'!A674="","",IF('[1]#source_data'!C674="","",'[1]#source_data'!C674))</f>
        <v>500.00</v>
      </c>
      <c r="F3" s="7">
        <f>IF('[1]#source_data'!A674="","",IF('[1]#source_data'!D674="","",'[1]#source_data'!D674))</f>
        <v>45310</v>
      </c>
      <c r="G3" s="5" t="str">
        <f>IF('[1]#source_data'!A674="","",IF(AND(I3="",J3=""),'[1]#fixed_data'!$B$4&amp;SUBSTITUTE(H3," ","-"),IF(I3="","GB-COH-"&amp;J3,IF(LEFT(I3,2)="SC","GB-SC-"&amp;I3,IF(AND(LEFT(I3,1)="1",LEN(I3)=6),"GB-NIC-"&amp;I3,IF(LEFT(I3,3)="NIC","GB-NIC-"&amp;SUBSTITUTE(I3,"NIC",""),IF(LEFT(I3,1)="X","GB-REV-"&amp;I3,"GB-CHC-"&amp;I3)))))))</f>
        <v>GB-CHC-1199424</v>
      </c>
      <c r="H3" s="5" t="str">
        <f>IF('[1]#source_data'!A674="","",IF('[1]#source_data'!E674="","",'[1]#source_data'!E674))</f>
        <v>St Georges Church of England Primary School Parent Teacher Association</v>
      </c>
      <c r="I3" s="5" t="str">
        <f>IF('[1]#source_data'!A674="","",IF(ISBLANK('[1]#source_data'!F674),"",'[1]#source_data'!F674))</f>
        <v>1199424</v>
      </c>
      <c r="J3" s="5" t="str">
        <f>IF('[1]#source_data'!A674="","",IF('[1]#source_data'!G674="","",TEXT('[1]#source_data'!G674,"00000000")))</f>
        <v/>
      </c>
      <c r="K3" s="5" t="str">
        <f>IF('[1]#source_data'!A674="","",IF('[1]#source_data'!H674="","",'[1]#source_data'!H674))</f>
        <v/>
      </c>
      <c r="L3" s="5" t="str">
        <f>IF('[1]#source_data'!A674="","",'[1]#fixed_data'!$B$5)</f>
        <v>GB-CHC-1069082</v>
      </c>
      <c r="M3" s="5" t="str">
        <f>IF('[1]#source_data'!A674="","",'[1]#fixed_data'!$B$6)</f>
        <v>Yorkshire Building Society Charitable Foundation</v>
      </c>
      <c r="N3" s="5" t="str">
        <f>IF('[1]#source_data'!A674="","",IF('[1]#source_data'!I674="","",'[1]#source_data'!I674))</f>
        <v>Yorkshire Building Society Charitable Foundation Small Change Big Difference Fund</v>
      </c>
      <c r="O3" s="8">
        <f>IF('[1]#source_data'!A674="","",'[1]#fixed_data'!$B$7)</f>
        <v>45391</v>
      </c>
      <c r="P3" s="5" t="str">
        <f>IF('[1]#source_data'!A674="","",'[1]#fixed_data'!$B$8)</f>
        <v>https://www.ybs.co.uk/your-society/charitable-foundation</v>
      </c>
    </row>
    <row r="4" spans="1:16" x14ac:dyDescent="0.35">
      <c r="A4" s="5" t="str">
        <f>IF('[1]#source_data'!A675="","",CONCATENATE('[1]#fixed_data'!$B$2&amp;'[1]#source_data'!A675))</f>
        <v>360G-YBSCF-671</v>
      </c>
      <c r="B4" s="5" t="str">
        <f>IF('[1]#source_data'!A675="","",CONCATENATE("Grant to "&amp;'[1]#source_data'!E675))</f>
        <v>Grant to KINDNESS STREET TEAM</v>
      </c>
      <c r="C4" s="5" t="str">
        <f>IF('[1]#source_data'!A675="","",IF('[1]#source_data'!B675="","",'[1]#source_data'!B675))</f>
        <v>Funding to support general costs.</v>
      </c>
      <c r="D4" s="5" t="str">
        <f>IF('[1]#source_data'!A675="","",'[1]#fixed_data'!$B$3)</f>
        <v>GBP</v>
      </c>
      <c r="E4" s="6" t="str">
        <f>IF('[1]#source_data'!A675="","",IF('[1]#source_data'!C675="","",'[1]#source_data'!C675))</f>
        <v>1500.00</v>
      </c>
      <c r="F4" s="7">
        <f>IF('[1]#source_data'!A675="","",IF('[1]#source_data'!D675="","",'[1]#source_data'!D675))</f>
        <v>45310</v>
      </c>
      <c r="G4" s="5" t="str">
        <f>IF('[1]#source_data'!A675="","",IF(AND(I4="",J4=""),'[1]#fixed_data'!$B$4&amp;SUBSTITUTE(H4," ","-"),IF(I4="","GB-COH-"&amp;J4,IF(LEFT(I4,2)="SC","GB-SC-"&amp;I4,IF(AND(LEFT(I4,1)="1",LEN(I4)=6),"GB-NIC-"&amp;I4,IF(LEFT(I4,3)="NIC","GB-NIC-"&amp;SUBSTITUTE(I4,"NIC",""),IF(LEFT(I4,1)="X","GB-REV-"&amp;I4,"GB-CHC-"&amp;I4)))))))</f>
        <v>GB-SC-SCO50935</v>
      </c>
      <c r="H4" s="5" t="str">
        <f>IF('[1]#source_data'!A675="","",IF('[1]#source_data'!E675="","",'[1]#source_data'!E675))</f>
        <v>KINDNESS STREET TEAM</v>
      </c>
      <c r="I4" s="5" t="str">
        <f>IF('[1]#source_data'!A675="","",IF(ISBLANK('[1]#source_data'!F675),"",'[1]#source_data'!F675))</f>
        <v>SCO50935</v>
      </c>
      <c r="J4" s="5" t="str">
        <f>IF('[1]#source_data'!A675="","",IF('[1]#source_data'!G675="","",TEXT('[1]#source_data'!G675,"00000000")))</f>
        <v/>
      </c>
      <c r="K4" s="5" t="str">
        <f>IF('[1]#source_data'!A675="","",IF('[1]#source_data'!H675="","",'[1]#source_data'!H675))</f>
        <v/>
      </c>
      <c r="L4" s="5" t="str">
        <f>IF('[1]#source_data'!A675="","",'[1]#fixed_data'!$B$5)</f>
        <v>GB-CHC-1069082</v>
      </c>
      <c r="M4" s="5" t="str">
        <f>IF('[1]#source_data'!A675="","",'[1]#fixed_data'!$B$6)</f>
        <v>Yorkshire Building Society Charitable Foundation</v>
      </c>
      <c r="N4" s="5" t="str">
        <f>IF('[1]#source_data'!A675="","",IF('[1]#source_data'!I675="","",'[1]#source_data'!I675))</f>
        <v>Yorkshire Building Society Charitable Foundation Small Change Big Difference Fund</v>
      </c>
      <c r="O4" s="8">
        <f>IF('[1]#source_data'!A675="","",'[1]#fixed_data'!$B$7)</f>
        <v>45391</v>
      </c>
      <c r="P4" s="5" t="str">
        <f>IF('[1]#source_data'!A675="","",'[1]#fixed_data'!$B$8)</f>
        <v>https://www.ybs.co.uk/your-society/charitable-foundation</v>
      </c>
    </row>
    <row r="5" spans="1:16" x14ac:dyDescent="0.35">
      <c r="A5" s="5" t="str">
        <f>IF('[1]#source_data'!A676="","",CONCATENATE('[1]#fixed_data'!$B$2&amp;'[1]#source_data'!A676))</f>
        <v>360G-YBSCF-672</v>
      </c>
      <c r="B5" s="5" t="str">
        <f>IF('[1]#source_data'!A676="","",CONCATENATE("Grant to "&amp;'[1]#source_data'!E676))</f>
        <v>Grant to Pete's Dragons</v>
      </c>
      <c r="C5" s="5" t="str">
        <f>IF('[1]#source_data'!A676="","",IF('[1]#source_data'!B676="","",'[1]#source_data'!B676))</f>
        <v>Funding for workshops.</v>
      </c>
      <c r="D5" s="5" t="str">
        <f>IF('[1]#source_data'!A676="","",'[1]#fixed_data'!$B$3)</f>
        <v>GBP</v>
      </c>
      <c r="E5" s="6" t="str">
        <f>IF('[1]#source_data'!A676="","",IF('[1]#source_data'!C676="","",'[1]#source_data'!C676))</f>
        <v>1000.00</v>
      </c>
      <c r="F5" s="7">
        <f>IF('[1]#source_data'!A676="","",IF('[1]#source_data'!D676="","",'[1]#source_data'!D676))</f>
        <v>45310</v>
      </c>
      <c r="G5" s="5" t="str">
        <f>IF('[1]#source_data'!A676="","",IF(AND(I5="",J5=""),'[1]#fixed_data'!$B$4&amp;SUBSTITUTE(H5," ","-"),IF(I5="","GB-COH-"&amp;J5,IF(LEFT(I5,2)="SC","GB-SC-"&amp;I5,IF(AND(LEFT(I5,1)="1",LEN(I5)=6),"GB-NIC-"&amp;I5,IF(LEFT(I5,3)="NIC","GB-NIC-"&amp;SUBSTITUTE(I5,"NIC",""),IF(LEFT(I5,1)="X","GB-REV-"&amp;I5,"GB-CHC-"&amp;I5)))))))</f>
        <v>GB-CHC-1160644</v>
      </c>
      <c r="H5" s="5" t="str">
        <f>IF('[1]#source_data'!A676="","",IF('[1]#source_data'!E676="","",'[1]#source_data'!E676))</f>
        <v>Pete's Dragons</v>
      </c>
      <c r="I5" s="5" t="str">
        <f>IF('[1]#source_data'!A676="","",IF(ISBLANK('[1]#source_data'!F676),"",'[1]#source_data'!F676))</f>
        <v>1160644</v>
      </c>
      <c r="J5" s="5" t="str">
        <f>IF('[1]#source_data'!A676="","",IF('[1]#source_data'!G676="","",TEXT('[1]#source_data'!G676,"00000000")))</f>
        <v/>
      </c>
      <c r="K5" s="5" t="str">
        <f>IF('[1]#source_data'!A676="","",IF('[1]#source_data'!H676="","",'[1]#source_data'!H676))</f>
        <v/>
      </c>
      <c r="L5" s="5" t="str">
        <f>IF('[1]#source_data'!A676="","",'[1]#fixed_data'!$B$5)</f>
        <v>GB-CHC-1069082</v>
      </c>
      <c r="M5" s="5" t="str">
        <f>IF('[1]#source_data'!A676="","",'[1]#fixed_data'!$B$6)</f>
        <v>Yorkshire Building Society Charitable Foundation</v>
      </c>
      <c r="N5" s="5" t="str">
        <f>IF('[1]#source_data'!A676="","",IF('[1]#source_data'!I676="","",'[1]#source_data'!I676))</f>
        <v>Yorkshire Building Society Charitable Foundation Small Change Big Difference Fund</v>
      </c>
      <c r="O5" s="8">
        <f>IF('[1]#source_data'!A676="","",'[1]#fixed_data'!$B$7)</f>
        <v>45391</v>
      </c>
      <c r="P5" s="5" t="str">
        <f>IF('[1]#source_data'!A676="","",'[1]#fixed_data'!$B$8)</f>
        <v>https://www.ybs.co.uk/your-society/charitable-foundation</v>
      </c>
    </row>
    <row r="6" spans="1:16" x14ac:dyDescent="0.35">
      <c r="A6" s="5" t="str">
        <f>IF('[1]#source_data'!A677="","",CONCATENATE('[1]#fixed_data'!$B$2&amp;'[1]#source_data'!A677))</f>
        <v>360G-YBSCF-673</v>
      </c>
      <c r="B6" s="5" t="str">
        <f>IF('[1]#source_data'!A677="","",CONCATENATE("Grant to "&amp;'[1]#source_data'!E677))</f>
        <v>Grant to The Theodora Children's Charity</v>
      </c>
      <c r="C6" s="5" t="str">
        <f>IF('[1]#source_data'!A677="","",IF('[1]#source_data'!B677="","",'[1]#source_data'!B677))</f>
        <v>Funding to support general costs.</v>
      </c>
      <c r="D6" s="5" t="str">
        <f>IF('[1]#source_data'!A677="","",'[1]#fixed_data'!$B$3)</f>
        <v>GBP</v>
      </c>
      <c r="E6" s="6" t="str">
        <f>IF('[1]#source_data'!A677="","",IF('[1]#source_data'!C677="","",'[1]#source_data'!C677))</f>
        <v>1000.00</v>
      </c>
      <c r="F6" s="7">
        <f>IF('[1]#source_data'!A677="","",IF('[1]#source_data'!D677="","",'[1]#source_data'!D677))</f>
        <v>45310</v>
      </c>
      <c r="G6" s="5" t="str">
        <f>IF('[1]#source_data'!A677="","",IF(AND(I6="",J6=""),'[1]#fixed_data'!$B$4&amp;SUBSTITUTE(H6," ","-"),IF(I6="","GB-COH-"&amp;J6,IF(LEFT(I6,2)="SC","GB-SC-"&amp;I6,IF(AND(LEFT(I6,1)="1",LEN(I6)=6),"GB-NIC-"&amp;I6,IF(LEFT(I6,3)="NIC","GB-NIC-"&amp;SUBSTITUTE(I6,"NIC",""),IF(LEFT(I6,1)="X","GB-REV-"&amp;I6,"GB-CHC-"&amp;I6)))))))</f>
        <v>GB-CHC-1094532</v>
      </c>
      <c r="H6" s="5" t="str">
        <f>IF('[1]#source_data'!A677="","",IF('[1]#source_data'!E677="","",'[1]#source_data'!E677))</f>
        <v>The Theodora Children's Charity</v>
      </c>
      <c r="I6" s="5" t="str">
        <f>IF('[1]#source_data'!A677="","",IF(ISBLANK('[1]#source_data'!F677),"",'[1]#source_data'!F677))</f>
        <v>1094532</v>
      </c>
      <c r="J6" s="5" t="str">
        <f>IF('[1]#source_data'!A677="","",IF('[1]#source_data'!G677="","",TEXT('[1]#source_data'!G677,"00000000")))</f>
        <v/>
      </c>
      <c r="K6" s="5" t="str">
        <f>IF('[1]#source_data'!A677="","",IF('[1]#source_data'!H677="","",'[1]#source_data'!H677))</f>
        <v/>
      </c>
      <c r="L6" s="5" t="str">
        <f>IF('[1]#source_data'!A677="","",'[1]#fixed_data'!$B$5)</f>
        <v>GB-CHC-1069082</v>
      </c>
      <c r="M6" s="5" t="str">
        <f>IF('[1]#source_data'!A677="","",'[1]#fixed_data'!$B$6)</f>
        <v>Yorkshire Building Society Charitable Foundation</v>
      </c>
      <c r="N6" s="5" t="str">
        <f>IF('[1]#source_data'!A677="","",IF('[1]#source_data'!I677="","",'[1]#source_data'!I677))</f>
        <v>Yorkshire Building Society Charitable Foundation Small Change Big Difference Fund</v>
      </c>
      <c r="O6" s="8">
        <f>IF('[1]#source_data'!A677="","",'[1]#fixed_data'!$B$7)</f>
        <v>45391</v>
      </c>
      <c r="P6" s="5" t="str">
        <f>IF('[1]#source_data'!A677="","",'[1]#fixed_data'!$B$8)</f>
        <v>https://www.ybs.co.uk/your-society/charitable-foundation</v>
      </c>
    </row>
    <row r="7" spans="1:16" x14ac:dyDescent="0.35">
      <c r="A7" s="5" t="str">
        <f>IF('[1]#source_data'!A678="","",CONCATENATE('[1]#fixed_data'!$B$2&amp;'[1]#source_data'!A678))</f>
        <v>360G-YBSCF-674</v>
      </c>
      <c r="B7" s="5" t="str">
        <f>IF('[1]#source_data'!A678="","",CONCATENATE("Grant to "&amp;'[1]#source_data'!E678))</f>
        <v>Grant to The Principle Trust Childrens Charity Ltd</v>
      </c>
      <c r="C7" s="5" t="str">
        <f>IF('[1]#source_data'!A678="","",IF('[1]#source_data'!B678="","",'[1]#source_data'!B678))</f>
        <v>Funding for respite.</v>
      </c>
      <c r="D7" s="5" t="str">
        <f>IF('[1]#source_data'!A678="","",'[1]#fixed_data'!$B$3)</f>
        <v>GBP</v>
      </c>
      <c r="E7" s="6" t="str">
        <f>IF('[1]#source_data'!A678="","",IF('[1]#source_data'!C678="","",'[1]#source_data'!C678))</f>
        <v>750.00</v>
      </c>
      <c r="F7" s="7">
        <f>IF('[1]#source_data'!A678="","",IF('[1]#source_data'!D678="","",'[1]#source_data'!D678))</f>
        <v>45310</v>
      </c>
      <c r="G7" s="5" t="str">
        <f>IF('[1]#source_data'!A678="","",IF(AND(I7="",J7=""),'[1]#fixed_data'!$B$4&amp;SUBSTITUTE(H7," ","-"),IF(I7="","GB-COH-"&amp;J7,IF(LEFT(I7,2)="SC","GB-SC-"&amp;I7,IF(AND(LEFT(I7,1)="1",LEN(I7)=6),"GB-NIC-"&amp;I7,IF(LEFT(I7,3)="NIC","GB-NIC-"&amp;SUBSTITUTE(I7,"NIC",""),IF(LEFT(I7,1)="X","GB-REV-"&amp;I7,"GB-CHC-"&amp;I7)))))))</f>
        <v>GB-CHC-1141546</v>
      </c>
      <c r="H7" s="5" t="str">
        <f>IF('[1]#source_data'!A678="","",IF('[1]#source_data'!E678="","",'[1]#source_data'!E678))</f>
        <v>The Principle Trust Childrens Charity Ltd</v>
      </c>
      <c r="I7" s="5" t="str">
        <f>IF('[1]#source_data'!A678="","",IF(ISBLANK('[1]#source_data'!F678),"",'[1]#source_data'!F678))</f>
        <v>1141546</v>
      </c>
      <c r="J7" s="5" t="str">
        <f>IF('[1]#source_data'!A678="","",IF('[1]#source_data'!G678="","",TEXT('[1]#source_data'!G678,"00000000")))</f>
        <v/>
      </c>
      <c r="K7" s="5" t="str">
        <f>IF('[1]#source_data'!A678="","",IF('[1]#source_data'!H678="","",'[1]#source_data'!H678))</f>
        <v/>
      </c>
      <c r="L7" s="5" t="str">
        <f>IF('[1]#source_data'!A678="","",'[1]#fixed_data'!$B$5)</f>
        <v>GB-CHC-1069082</v>
      </c>
      <c r="M7" s="5" t="str">
        <f>IF('[1]#source_data'!A678="","",'[1]#fixed_data'!$B$6)</f>
        <v>Yorkshire Building Society Charitable Foundation</v>
      </c>
      <c r="N7" s="5" t="str">
        <f>IF('[1]#source_data'!A678="","",IF('[1]#source_data'!I678="","",'[1]#source_data'!I678))</f>
        <v>Yorkshire Building Society Charitable Foundation Small Change Big Difference Fund</v>
      </c>
      <c r="O7" s="8">
        <f>IF('[1]#source_data'!A678="","",'[1]#fixed_data'!$B$7)</f>
        <v>45391</v>
      </c>
      <c r="P7" s="5" t="str">
        <f>IF('[1]#source_data'!A678="","",'[1]#fixed_data'!$B$8)</f>
        <v>https://www.ybs.co.uk/your-society/charitable-foundation</v>
      </c>
    </row>
    <row r="8" spans="1:16" x14ac:dyDescent="0.35">
      <c r="A8" s="5" t="str">
        <f>IF('[1]#source_data'!A679="","",CONCATENATE('[1]#fixed_data'!$B$2&amp;'[1]#source_data'!A679))</f>
        <v>360G-YBSCF-675</v>
      </c>
      <c r="B8" s="5" t="str">
        <f>IF('[1]#source_data'!A679="","",CONCATENATE("Grant to "&amp;'[1]#source_data'!E679))</f>
        <v>Grant to THE FRIENDS OF PASHLEY</v>
      </c>
      <c r="C8" s="5" t="str">
        <f>IF('[1]#source_data'!A679="","",IF('[1]#source_data'!B679="","",'[1]#source_data'!B679))</f>
        <v>Funding for workshops.</v>
      </c>
      <c r="D8" s="5" t="str">
        <f>IF('[1]#source_data'!A679="","",'[1]#fixed_data'!$B$3)</f>
        <v>GBP</v>
      </c>
      <c r="E8" s="6" t="str">
        <f>IF('[1]#source_data'!A679="","",IF('[1]#source_data'!C679="","",'[1]#source_data'!C679))</f>
        <v>250.00</v>
      </c>
      <c r="F8" s="7">
        <f>IF('[1]#source_data'!A679="","",IF('[1]#source_data'!D679="","",'[1]#source_data'!D679))</f>
        <v>45310</v>
      </c>
      <c r="G8" s="5" t="str">
        <f>IF('[1]#source_data'!A679="","",IF(AND(I8="",J8=""),'[1]#fixed_data'!$B$4&amp;SUBSTITUTE(H8," ","-"),IF(I8="","GB-COH-"&amp;J8,IF(LEFT(I8,2)="SC","GB-SC-"&amp;I8,IF(AND(LEFT(I8,1)="1",LEN(I8)=6),"GB-NIC-"&amp;I8,IF(LEFT(I8,3)="NIC","GB-NIC-"&amp;SUBSTITUTE(I8,"NIC",""),IF(LEFT(I8,1)="X","GB-REV-"&amp;I8,"GB-CHC-"&amp;I8)))))))</f>
        <v>GB-CHC-1180438</v>
      </c>
      <c r="H8" s="5" t="str">
        <f>IF('[1]#source_data'!A679="","",IF('[1]#source_data'!E679="","",'[1]#source_data'!E679))</f>
        <v>THE FRIENDS OF PASHLEY</v>
      </c>
      <c r="I8" s="5" t="str">
        <f>IF('[1]#source_data'!A679="","",IF(ISBLANK('[1]#source_data'!F679),"",'[1]#source_data'!F679))</f>
        <v>1180438</v>
      </c>
      <c r="J8" s="5" t="str">
        <f>IF('[1]#source_data'!A679="","",IF('[1]#source_data'!G679="","",TEXT('[1]#source_data'!G679,"00000000")))</f>
        <v/>
      </c>
      <c r="K8" s="5" t="str">
        <f>IF('[1]#source_data'!A679="","",IF('[1]#source_data'!H679="","",'[1]#source_data'!H679))</f>
        <v/>
      </c>
      <c r="L8" s="5" t="str">
        <f>IF('[1]#source_data'!A679="","",'[1]#fixed_data'!$B$5)</f>
        <v>GB-CHC-1069082</v>
      </c>
      <c r="M8" s="5" t="str">
        <f>IF('[1]#source_data'!A679="","",'[1]#fixed_data'!$B$6)</f>
        <v>Yorkshire Building Society Charitable Foundation</v>
      </c>
      <c r="N8" s="5" t="str">
        <f>IF('[1]#source_data'!A679="","",IF('[1]#source_data'!I679="","",'[1]#source_data'!I679))</f>
        <v>Yorkshire Building Society Charitable Foundation Small Change Big Difference Fund</v>
      </c>
      <c r="O8" s="8">
        <f>IF('[1]#source_data'!A679="","",'[1]#fixed_data'!$B$7)</f>
        <v>45391</v>
      </c>
      <c r="P8" s="5" t="str">
        <f>IF('[1]#source_data'!A679="","",'[1]#fixed_data'!$B$8)</f>
        <v>https://www.ybs.co.uk/your-society/charitable-foundation</v>
      </c>
    </row>
    <row r="9" spans="1:16" x14ac:dyDescent="0.35">
      <c r="A9" s="5" t="str">
        <f>IF('[1]#source_data'!A680="","",CONCATENATE('[1]#fixed_data'!$B$2&amp;'[1]#source_data'!A680))</f>
        <v>360G-YBSCF-676</v>
      </c>
      <c r="B9" s="5" t="str">
        <f>IF('[1]#source_data'!A680="","",CONCATENATE("Grant to "&amp;'[1]#source_data'!E680))</f>
        <v>Grant to THE ACORN CANCER SUPPORT GROUP</v>
      </c>
      <c r="C9" s="5" t="str">
        <f>IF('[1]#source_data'!A680="","",IF('[1]#source_data'!B680="","",'[1]#source_data'!B680))</f>
        <v>Funding for support group sessions.</v>
      </c>
      <c r="D9" s="5" t="str">
        <f>IF('[1]#source_data'!A680="","",'[1]#fixed_data'!$B$3)</f>
        <v>GBP</v>
      </c>
      <c r="E9" s="6" t="str">
        <f>IF('[1]#source_data'!A680="","",IF('[1]#source_data'!C680="","",'[1]#source_data'!C680))</f>
        <v>1000.00</v>
      </c>
      <c r="F9" s="7">
        <f>IF('[1]#source_data'!A680="","",IF('[1]#source_data'!D680="","",'[1]#source_data'!D680))</f>
        <v>45310</v>
      </c>
      <c r="G9" s="5" t="str">
        <f>IF('[1]#source_data'!A680="","",IF(AND(I9="",J9=""),'[1]#fixed_data'!$B$4&amp;SUBSTITUTE(H9," ","-"),IF(I9="","GB-COH-"&amp;J9,IF(LEFT(I9,2)="SC","GB-SC-"&amp;I9,IF(AND(LEFT(I9,1)="1",LEN(I9)=6),"GB-NIC-"&amp;I9,IF(LEFT(I9,3)="NIC","GB-NIC-"&amp;SUBSTITUTE(I9,"NIC",""),IF(LEFT(I9,1)="X","GB-REV-"&amp;I9,"GB-CHC-"&amp;I9)))))))</f>
        <v>GB-CHC-1096450</v>
      </c>
      <c r="H9" s="5" t="str">
        <f>IF('[1]#source_data'!A680="","",IF('[1]#source_data'!E680="","",'[1]#source_data'!E680))</f>
        <v>THE ACORN CANCER SUPPORT GROUP</v>
      </c>
      <c r="I9" s="5" t="str">
        <f>IF('[1]#source_data'!A680="","",IF(ISBLANK('[1]#source_data'!F680),"",'[1]#source_data'!F680))</f>
        <v>1096450</v>
      </c>
      <c r="J9" s="5" t="str">
        <f>IF('[1]#source_data'!A680="","",IF('[1]#source_data'!G680="","",TEXT('[1]#source_data'!G680,"00000000")))</f>
        <v/>
      </c>
      <c r="K9" s="5" t="str">
        <f>IF('[1]#source_data'!A680="","",IF('[1]#source_data'!H680="","",'[1]#source_data'!H680))</f>
        <v/>
      </c>
      <c r="L9" s="5" t="str">
        <f>IF('[1]#source_data'!A680="","",'[1]#fixed_data'!$B$5)</f>
        <v>GB-CHC-1069082</v>
      </c>
      <c r="M9" s="5" t="str">
        <f>IF('[1]#source_data'!A680="","",'[1]#fixed_data'!$B$6)</f>
        <v>Yorkshire Building Society Charitable Foundation</v>
      </c>
      <c r="N9" s="5" t="str">
        <f>IF('[1]#source_data'!A680="","",IF('[1]#source_data'!I680="","",'[1]#source_data'!I680))</f>
        <v>Yorkshire Building Society Charitable Foundation Small Change Big Difference Fund</v>
      </c>
      <c r="O9" s="8">
        <f>IF('[1]#source_data'!A680="","",'[1]#fixed_data'!$B$7)</f>
        <v>45391</v>
      </c>
      <c r="P9" s="5" t="str">
        <f>IF('[1]#source_data'!A680="","",'[1]#fixed_data'!$B$8)</f>
        <v>https://www.ybs.co.uk/your-society/charitable-foundation</v>
      </c>
    </row>
    <row r="10" spans="1:16" x14ac:dyDescent="0.35">
      <c r="A10" s="5" t="str">
        <f>IF('[1]#source_data'!A681="","",CONCATENATE('[1]#fixed_data'!$B$2&amp;'[1]#source_data'!A681))</f>
        <v>360G-YBSCF-677</v>
      </c>
      <c r="B10" s="5" t="str">
        <f>IF('[1]#source_data'!A681="","",CONCATENATE("Grant to "&amp;'[1]#source_data'!E681))</f>
        <v>Grant to Shoalstone Seawater Pool</v>
      </c>
      <c r="C10" s="5" t="str">
        <f>IF('[1]#source_data'!A681="","",IF('[1]#source_data'!B681="","",'[1]#source_data'!B681))</f>
        <v>Funding to support general costs.</v>
      </c>
      <c r="D10" s="5" t="str">
        <f>IF('[1]#source_data'!A681="","",'[1]#fixed_data'!$B$3)</f>
        <v>GBP</v>
      </c>
      <c r="E10" s="6" t="str">
        <f>IF('[1]#source_data'!A681="","",IF('[1]#source_data'!C681="","",'[1]#source_data'!C681))</f>
        <v>500.00</v>
      </c>
      <c r="F10" s="7">
        <f>IF('[1]#source_data'!A681="","",IF('[1]#source_data'!D681="","",'[1]#source_data'!D681))</f>
        <v>45310</v>
      </c>
      <c r="G10" s="5" t="str">
        <f>IF('[1]#source_data'!A681="","",IF(AND(I10="",J10=""),'[1]#fixed_data'!$B$4&amp;SUBSTITUTE(H10," ","-"),IF(I10="","GB-COH-"&amp;J10,IF(LEFT(I10,2)="SC","GB-SC-"&amp;I10,IF(AND(LEFT(I10,1)="1",LEN(I10)=6),"GB-NIC-"&amp;I10,IF(LEFT(I10,3)="NIC","GB-NIC-"&amp;SUBSTITUTE(I10,"NIC",""),IF(LEFT(I10,1)="X","GB-REV-"&amp;I10,"GB-CHC-"&amp;I10)))))))</f>
        <v>GB-CHC-1195879</v>
      </c>
      <c r="H10" s="5" t="str">
        <f>IF('[1]#source_data'!A681="","",IF('[1]#source_data'!E681="","",'[1]#source_data'!E681))</f>
        <v>Shoalstone Seawater Pool</v>
      </c>
      <c r="I10" s="5" t="str">
        <f>IF('[1]#source_data'!A681="","",IF(ISBLANK('[1]#source_data'!F681),"",'[1]#source_data'!F681))</f>
        <v>1195879</v>
      </c>
      <c r="J10" s="5" t="str">
        <f>IF('[1]#source_data'!A681="","",IF('[1]#source_data'!G681="","",TEXT('[1]#source_data'!G681,"00000000")))</f>
        <v/>
      </c>
      <c r="K10" s="5" t="str">
        <f>IF('[1]#source_data'!A681="","",IF('[1]#source_data'!H681="","",'[1]#source_data'!H681))</f>
        <v/>
      </c>
      <c r="L10" s="5" t="str">
        <f>IF('[1]#source_data'!A681="","",'[1]#fixed_data'!$B$5)</f>
        <v>GB-CHC-1069082</v>
      </c>
      <c r="M10" s="5" t="str">
        <f>IF('[1]#source_data'!A681="","",'[1]#fixed_data'!$B$6)</f>
        <v>Yorkshire Building Society Charitable Foundation</v>
      </c>
      <c r="N10" s="5" t="str">
        <f>IF('[1]#source_data'!A681="","",IF('[1]#source_data'!I681="","",'[1]#source_data'!I681))</f>
        <v>Yorkshire Building Society Charitable Foundation Small Change Big Difference Fund</v>
      </c>
      <c r="O10" s="8">
        <f>IF('[1]#source_data'!A681="","",'[1]#fixed_data'!$B$7)</f>
        <v>45391</v>
      </c>
      <c r="P10" s="5" t="str">
        <f>IF('[1]#source_data'!A681="","",'[1]#fixed_data'!$B$8)</f>
        <v>https://www.ybs.co.uk/your-society/charitable-foundation</v>
      </c>
    </row>
    <row r="11" spans="1:16" x14ac:dyDescent="0.35">
      <c r="A11" s="5" t="str">
        <f>IF('[1]#source_data'!A682="","",CONCATENATE('[1]#fixed_data'!$B$2&amp;'[1]#source_data'!A682))</f>
        <v>360G-YBSCF-678</v>
      </c>
      <c r="B11" s="5" t="str">
        <f>IF('[1]#source_data'!A682="","",CONCATENATE("Grant to "&amp;'[1]#source_data'!E682))</f>
        <v>Grant to Sea Ranger Association</v>
      </c>
      <c r="C11" s="5" t="str">
        <f>IF('[1]#source_data'!A682="","",IF('[1]#source_data'!B682="","",'[1]#source_data'!B682))</f>
        <v>Funding for activties.</v>
      </c>
      <c r="D11" s="5" t="str">
        <f>IF('[1]#source_data'!A682="","",'[1]#fixed_data'!$B$3)</f>
        <v>GBP</v>
      </c>
      <c r="E11" s="6" t="str">
        <f>IF('[1]#source_data'!A682="","",IF('[1]#source_data'!C682="","",'[1]#source_data'!C682))</f>
        <v>500.00</v>
      </c>
      <c r="F11" s="7">
        <f>IF('[1]#source_data'!A682="","",IF('[1]#source_data'!D682="","",'[1]#source_data'!D682))</f>
        <v>45310</v>
      </c>
      <c r="G11" s="5" t="str">
        <f>IF('[1]#source_data'!A682="","",IF(AND(I11="",J11=""),'[1]#fixed_data'!$B$4&amp;SUBSTITUTE(H11," ","-"),IF(I11="","GB-COH-"&amp;J11,IF(LEFT(I11,2)="SC","GB-SC-"&amp;I11,IF(AND(LEFT(I11,1)="1",LEN(I11)=6),"GB-NIC-"&amp;I11,IF(LEFT(I11,3)="NIC","GB-NIC-"&amp;SUBSTITUTE(I11,"NIC",""),IF(LEFT(I11,1)="X","GB-REV-"&amp;I11,"GB-CHC-"&amp;I11)))))))</f>
        <v>GB-CHC-269659</v>
      </c>
      <c r="H11" s="5" t="str">
        <f>IF('[1]#source_data'!A682="","",IF('[1]#source_data'!E682="","",'[1]#source_data'!E682))</f>
        <v>Sea Ranger Association</v>
      </c>
      <c r="I11" s="5" t="str">
        <f>IF('[1]#source_data'!A682="","",IF(ISBLANK('[1]#source_data'!F682),"",'[1]#source_data'!F682))</f>
        <v>269659</v>
      </c>
      <c r="J11" s="5" t="str">
        <f>IF('[1]#source_data'!A682="","",IF('[1]#source_data'!G682="","",TEXT('[1]#source_data'!G682,"00000000")))</f>
        <v/>
      </c>
      <c r="K11" s="5" t="str">
        <f>IF('[1]#source_data'!A682="","",IF('[1]#source_data'!H682="","",'[1]#source_data'!H682))</f>
        <v/>
      </c>
      <c r="L11" s="5" t="str">
        <f>IF('[1]#source_data'!A682="","",'[1]#fixed_data'!$B$5)</f>
        <v>GB-CHC-1069082</v>
      </c>
      <c r="M11" s="5" t="str">
        <f>IF('[1]#source_data'!A682="","",'[1]#fixed_data'!$B$6)</f>
        <v>Yorkshire Building Society Charitable Foundation</v>
      </c>
      <c r="N11" s="5" t="str">
        <f>IF('[1]#source_data'!A682="","",IF('[1]#source_data'!I682="","",'[1]#source_data'!I682))</f>
        <v>Yorkshire Building Society Charitable Foundation Small Change Big Difference Fund</v>
      </c>
      <c r="O11" s="8">
        <f>IF('[1]#source_data'!A682="","",'[1]#fixed_data'!$B$7)</f>
        <v>45391</v>
      </c>
      <c r="P11" s="5" t="str">
        <f>IF('[1]#source_data'!A682="","",'[1]#fixed_data'!$B$8)</f>
        <v>https://www.ybs.co.uk/your-society/charitable-foundation</v>
      </c>
    </row>
    <row r="12" spans="1:16" x14ac:dyDescent="0.35">
      <c r="A12" s="5" t="str">
        <f>IF('[1]#source_data'!A683="","",CONCATENATE('[1]#fixed_data'!$B$2&amp;'[1]#source_data'!A683))</f>
        <v>360G-YBSCF-679</v>
      </c>
      <c r="B12" s="5" t="str">
        <f>IF('[1]#source_data'!A683="","",CONCATENATE("Grant to "&amp;'[1]#source_data'!E683))</f>
        <v>Grant to Kidney Cancer Care Ltd</v>
      </c>
      <c r="C12" s="5" t="str">
        <f>IF('[1]#source_data'!A683="","",IF('[1]#source_data'!B683="","",'[1]#source_data'!B683))</f>
        <v>Funding for information booklets.</v>
      </c>
      <c r="D12" s="5" t="str">
        <f>IF('[1]#source_data'!A683="","",'[1]#fixed_data'!$B$3)</f>
        <v>GBP</v>
      </c>
      <c r="E12" s="6" t="str">
        <f>IF('[1]#source_data'!A683="","",IF('[1]#source_data'!C683="","",'[1]#source_data'!C683))</f>
        <v>750.00</v>
      </c>
      <c r="F12" s="7">
        <f>IF('[1]#source_data'!A683="","",IF('[1]#source_data'!D683="","",'[1]#source_data'!D683))</f>
        <v>45310</v>
      </c>
      <c r="G12" s="5" t="str">
        <f>IF('[1]#source_data'!A683="","",IF(AND(I12="",J12=""),'[1]#fixed_data'!$B$4&amp;SUBSTITUTE(H12," ","-"),IF(I12="","GB-COH-"&amp;J12,IF(LEFT(I12,2)="SC","GB-SC-"&amp;I12,IF(AND(LEFT(I12,1)="1",LEN(I12)=6),"GB-NIC-"&amp;I12,IF(LEFT(I12,3)="NIC","GB-NIC-"&amp;SUBSTITUTE(I12,"NIC",""),IF(LEFT(I12,1)="X","GB-REV-"&amp;I12,"GB-CHC-"&amp;I12)))))))</f>
        <v>GB-CHC-1120146</v>
      </c>
      <c r="H12" s="5" t="str">
        <f>IF('[1]#source_data'!A683="","",IF('[1]#source_data'!E683="","",'[1]#source_data'!E683))</f>
        <v>Kidney Cancer Care Ltd</v>
      </c>
      <c r="I12" s="5" t="str">
        <f>IF('[1]#source_data'!A683="","",IF(ISBLANK('[1]#source_data'!F683),"",'[1]#source_data'!F683))</f>
        <v>1120146</v>
      </c>
      <c r="J12" s="5" t="str">
        <f>IF('[1]#source_data'!A683="","",IF('[1]#source_data'!G683="","",TEXT('[1]#source_data'!G683,"00000000")))</f>
        <v/>
      </c>
      <c r="K12" s="5" t="str">
        <f>IF('[1]#source_data'!A683="","",IF('[1]#source_data'!H683="","",'[1]#source_data'!H683))</f>
        <v/>
      </c>
      <c r="L12" s="5" t="str">
        <f>IF('[1]#source_data'!A683="","",'[1]#fixed_data'!$B$5)</f>
        <v>GB-CHC-1069082</v>
      </c>
      <c r="M12" s="5" t="str">
        <f>IF('[1]#source_data'!A683="","",'[1]#fixed_data'!$B$6)</f>
        <v>Yorkshire Building Society Charitable Foundation</v>
      </c>
      <c r="N12" s="5" t="str">
        <f>IF('[1]#source_data'!A683="","",IF('[1]#source_data'!I683="","",'[1]#source_data'!I683))</f>
        <v>Yorkshire Building Society Charitable Foundation Small Change Big Difference Fund</v>
      </c>
      <c r="O12" s="8">
        <f>IF('[1]#source_data'!A683="","",'[1]#fixed_data'!$B$7)</f>
        <v>45391</v>
      </c>
      <c r="P12" s="5" t="str">
        <f>IF('[1]#source_data'!A683="","",'[1]#fixed_data'!$B$8)</f>
        <v>https://www.ybs.co.uk/your-society/charitable-foundation</v>
      </c>
    </row>
    <row r="13" spans="1:16" x14ac:dyDescent="0.35">
      <c r="A13" s="5" t="str">
        <f>IF('[1]#source_data'!A684="","",CONCATENATE('[1]#fixed_data'!$B$2&amp;'[1]#source_data'!A684))</f>
        <v>360G-YBSCF-680</v>
      </c>
      <c r="B13" s="5" t="str">
        <f>IF('[1]#source_data'!A684="","",CONCATENATE("Grant to "&amp;'[1]#source_data'!E684))</f>
        <v>Grant to THE PANTRY FOR BLACON</v>
      </c>
      <c r="C13" s="5" t="str">
        <f>IF('[1]#source_data'!A684="","",IF('[1]#source_data'!B684="","",'[1]#source_data'!B684))</f>
        <v>Funding for food.</v>
      </c>
      <c r="D13" s="5" t="str">
        <f>IF('[1]#source_data'!A684="","",'[1]#fixed_data'!$B$3)</f>
        <v>GBP</v>
      </c>
      <c r="E13" s="6" t="str">
        <f>IF('[1]#source_data'!A684="","",IF('[1]#source_data'!C684="","",'[1]#source_data'!C684))</f>
        <v>1500.00</v>
      </c>
      <c r="F13" s="7">
        <f>IF('[1]#source_data'!A684="","",IF('[1]#source_data'!D684="","",'[1]#source_data'!D684))</f>
        <v>45310</v>
      </c>
      <c r="G13" s="5" t="str">
        <f>IF('[1]#source_data'!A684="","",IF(AND(I13="",J13=""),'[1]#fixed_data'!$B$4&amp;SUBSTITUTE(H13," ","-"),IF(I13="","GB-COH-"&amp;J13,IF(LEFT(I13,2)="SC","GB-SC-"&amp;I13,IF(AND(LEFT(I13,1)="1",LEN(I13)=6),"GB-NIC-"&amp;I13,IF(LEFT(I13,3)="NIC","GB-NIC-"&amp;SUBSTITUTE(I13,"NIC",""),IF(LEFT(I13,1)="X","GB-REV-"&amp;I13,"GB-CHC-"&amp;I13)))))))</f>
        <v>GB-CHC-1183763</v>
      </c>
      <c r="H13" s="5" t="str">
        <f>IF('[1]#source_data'!A684="","",IF('[1]#source_data'!E684="","",'[1]#source_data'!E684))</f>
        <v>THE PANTRY FOR BLACON</v>
      </c>
      <c r="I13" s="5" t="str">
        <f>IF('[1]#source_data'!A684="","",IF(ISBLANK('[1]#source_data'!F684),"",'[1]#source_data'!F684))</f>
        <v>1183763</v>
      </c>
      <c r="J13" s="5" t="str">
        <f>IF('[1]#source_data'!A684="","",IF('[1]#source_data'!G684="","",TEXT('[1]#source_data'!G684,"00000000")))</f>
        <v/>
      </c>
      <c r="K13" s="5" t="str">
        <f>IF('[1]#source_data'!A684="","",IF('[1]#source_data'!H684="","",'[1]#source_data'!H684))</f>
        <v/>
      </c>
      <c r="L13" s="5" t="str">
        <f>IF('[1]#source_data'!A684="","",'[1]#fixed_data'!$B$5)</f>
        <v>GB-CHC-1069082</v>
      </c>
      <c r="M13" s="5" t="str">
        <f>IF('[1]#source_data'!A684="","",'[1]#fixed_data'!$B$6)</f>
        <v>Yorkshire Building Society Charitable Foundation</v>
      </c>
      <c r="N13" s="5" t="str">
        <f>IF('[1]#source_data'!A684="","",IF('[1]#source_data'!I684="","",'[1]#source_data'!I684))</f>
        <v>Yorkshire Building Society Charitable Foundation Small Change Big Difference Fund</v>
      </c>
      <c r="O13" s="8">
        <f>IF('[1]#source_data'!A684="","",'[1]#fixed_data'!$B$7)</f>
        <v>45391</v>
      </c>
      <c r="P13" s="5" t="str">
        <f>IF('[1]#source_data'!A684="","",'[1]#fixed_data'!$B$8)</f>
        <v>https://www.ybs.co.uk/your-society/charitable-foundation</v>
      </c>
    </row>
    <row r="14" spans="1:16" x14ac:dyDescent="0.35">
      <c r="A14" s="5" t="str">
        <f>IF('[1]#source_data'!A685="","",CONCATENATE('[1]#fixed_data'!$B$2&amp;'[1]#source_data'!A685))</f>
        <v>360G-YBSCF-681</v>
      </c>
      <c r="B14" s="5" t="str">
        <f>IF('[1]#source_data'!A685="","",CONCATENATE("Grant to "&amp;'[1]#source_data'!E685))</f>
        <v>Grant to OLDHAM MOUNTAIN RESCUE TEAM</v>
      </c>
      <c r="C14" s="5" t="str">
        <f>IF('[1]#source_data'!A685="","",IF('[1]#source_data'!B685="","",'[1]#source_data'!B685))</f>
        <v>Funding to support general costs.</v>
      </c>
      <c r="D14" s="5" t="str">
        <f>IF('[1]#source_data'!A685="","",'[1]#fixed_data'!$B$3)</f>
        <v>GBP</v>
      </c>
      <c r="E14" s="6" t="str">
        <f>IF('[1]#source_data'!A685="","",IF('[1]#source_data'!C685="","",'[1]#source_data'!C685))</f>
        <v>1000.00</v>
      </c>
      <c r="F14" s="7">
        <f>IF('[1]#source_data'!A685="","",IF('[1]#source_data'!D685="","",'[1]#source_data'!D685))</f>
        <v>45310</v>
      </c>
      <c r="G14" s="5" t="str">
        <f>IF('[1]#source_data'!A685="","",IF(AND(I14="",J14=""),'[1]#fixed_data'!$B$4&amp;SUBSTITUTE(H14," ","-"),IF(I14="","GB-COH-"&amp;J14,IF(LEFT(I14,2)="SC","GB-SC-"&amp;I14,IF(AND(LEFT(I14,1)="1",LEN(I14)=6),"GB-NIC-"&amp;I14,IF(LEFT(I14,3)="NIC","GB-NIC-"&amp;SUBSTITUTE(I14,"NIC",""),IF(LEFT(I14,1)="X","GB-REV-"&amp;I14,"GB-CHC-"&amp;I14)))))))</f>
        <v>GB-CHC-1088825</v>
      </c>
      <c r="H14" s="5" t="str">
        <f>IF('[1]#source_data'!A685="","",IF('[1]#source_data'!E685="","",'[1]#source_data'!E685))</f>
        <v>OLDHAM MOUNTAIN RESCUE TEAM</v>
      </c>
      <c r="I14" s="5" t="str">
        <f>IF('[1]#source_data'!A685="","",IF(ISBLANK('[1]#source_data'!F685),"",'[1]#source_data'!F685))</f>
        <v>1088825</v>
      </c>
      <c r="J14" s="5" t="str">
        <f>IF('[1]#source_data'!A685="","",IF('[1]#source_data'!G685="","",TEXT('[1]#source_data'!G685,"00000000")))</f>
        <v/>
      </c>
      <c r="K14" s="5" t="str">
        <f>IF('[1]#source_data'!A685="","",IF('[1]#source_data'!H685="","",'[1]#source_data'!H685))</f>
        <v/>
      </c>
      <c r="L14" s="5" t="str">
        <f>IF('[1]#source_data'!A685="","",'[1]#fixed_data'!$B$5)</f>
        <v>GB-CHC-1069082</v>
      </c>
      <c r="M14" s="5" t="str">
        <f>IF('[1]#source_data'!A685="","",'[1]#fixed_data'!$B$6)</f>
        <v>Yorkshire Building Society Charitable Foundation</v>
      </c>
      <c r="N14" s="5" t="str">
        <f>IF('[1]#source_data'!A685="","",IF('[1]#source_data'!I685="","",'[1]#source_data'!I685))</f>
        <v>Yorkshire Building Society Charitable Foundation Small Change Big Difference Fund</v>
      </c>
      <c r="O14" s="8">
        <f>IF('[1]#source_data'!A685="","",'[1]#fixed_data'!$B$7)</f>
        <v>45391</v>
      </c>
      <c r="P14" s="5" t="str">
        <f>IF('[1]#source_data'!A685="","",'[1]#fixed_data'!$B$8)</f>
        <v>https://www.ybs.co.uk/your-society/charitable-foundation</v>
      </c>
    </row>
    <row r="15" spans="1:16" ht="43.5" x14ac:dyDescent="0.35">
      <c r="A15" s="5" t="str">
        <f>IF('[1]#source_data'!A686="","",CONCATENATE('[1]#fixed_data'!$B$2&amp;'[1]#source_data'!A686))</f>
        <v>360G-YBSCF-682</v>
      </c>
      <c r="B15" s="5" t="str">
        <f>IF('[1]#source_data'!A686="","",CONCATENATE("Grant to "&amp;'[1]#source_data'!E686))</f>
        <v>Grant to Coldstream Community Larder</v>
      </c>
      <c r="C15" s="5" t="str">
        <f>IF('[1]#source_data'!A686="","",IF('[1]#source_data'!B686="","",'[1]#source_data'!B686))</f>
        <v>Funding for food.</v>
      </c>
      <c r="D15" s="5" t="str">
        <f>IF('[1]#source_data'!A686="","",'[1]#fixed_data'!$B$3)</f>
        <v>GBP</v>
      </c>
      <c r="E15" s="6" t="str">
        <f>IF('[1]#source_data'!A686="","",IF('[1]#source_data'!C686="","",'[1]#source_data'!C686))</f>
        <v>1500.00</v>
      </c>
      <c r="F15" s="7">
        <f>IF('[1]#source_data'!A686="","",IF('[1]#source_data'!D686="","",'[1]#source_data'!D686))</f>
        <v>45310</v>
      </c>
      <c r="G15" s="5" t="str">
        <f>IF('[1]#source_data'!A686="","",IF(AND(I15="",J15=""),'[1]#fixed_data'!$B$4&amp;SUBSTITUTE(H15," ","-"),IF(I15="","GB-COH-"&amp;J15,IF(LEFT(I15,2)="SC","GB-SC-"&amp;I15,IF(AND(LEFT(I15,1)="1",LEN(I15)=6),"GB-NIC-"&amp;I15,IF(LEFT(I15,3)="NIC","GB-NIC-"&amp;SUBSTITUTE(I15,"NIC",""),IF(LEFT(I15,1)="X","GB-REV-"&amp;I15,"GB-CHC-"&amp;I15)))))))</f>
        <v>360G-YBSCF-Org-Coldstream-Community-Larder</v>
      </c>
      <c r="H15" s="5" t="str">
        <f>IF('[1]#source_data'!A686="","",IF('[1]#source_data'!E686="","",'[1]#source_data'!E686))</f>
        <v>Coldstream Community Larder</v>
      </c>
      <c r="I15" s="5" t="str">
        <f>IF('[1]#source_data'!A686="","",IF(ISBLANK('[1]#source_data'!F686),"",'[1]#source_data'!F686))</f>
        <v/>
      </c>
      <c r="J15" s="5" t="str">
        <f>IF('[1]#source_data'!A686="","",IF('[1]#source_data'!G686="","",TEXT('[1]#source_data'!G686,"00000000")))</f>
        <v/>
      </c>
      <c r="K15" s="5" t="str">
        <f>IF('[1]#source_data'!A686="","",IF('[1]#source_data'!H686="","",'[1]#source_data'!H686))</f>
        <v/>
      </c>
      <c r="L15" s="5" t="str">
        <f>IF('[1]#source_data'!A686="","",'[1]#fixed_data'!$B$5)</f>
        <v>GB-CHC-1069082</v>
      </c>
      <c r="M15" s="5" t="str">
        <f>IF('[1]#source_data'!A686="","",'[1]#fixed_data'!$B$6)</f>
        <v>Yorkshire Building Society Charitable Foundation</v>
      </c>
      <c r="N15" s="5" t="str">
        <f>IF('[1]#source_data'!A686="","",IF('[1]#source_data'!I686="","",'[1]#source_data'!I686))</f>
        <v>Yorkshire Building Society Charitable Foundation Small Change Big Difference Fund</v>
      </c>
      <c r="O15" s="8">
        <f>IF('[1]#source_data'!A686="","",'[1]#fixed_data'!$B$7)</f>
        <v>45391</v>
      </c>
      <c r="P15" s="5" t="str">
        <f>IF('[1]#source_data'!A686="","",'[1]#fixed_data'!$B$8)</f>
        <v>https://www.ybs.co.uk/your-society/charitable-foundation</v>
      </c>
    </row>
    <row r="16" spans="1:16" x14ac:dyDescent="0.35">
      <c r="A16" s="5" t="str">
        <f>IF('[1]#source_data'!A687="","",CONCATENATE('[1]#fixed_data'!$B$2&amp;'[1]#source_data'!A687))</f>
        <v>360G-YBSCF-683</v>
      </c>
      <c r="B16" s="5" t="str">
        <f>IF('[1]#source_data'!A687="","",CONCATENATE("Grant to "&amp;'[1]#source_data'!E687))</f>
        <v>Grant to Hambleton food share</v>
      </c>
      <c r="C16" s="5" t="str">
        <f>IF('[1]#source_data'!A687="","",IF('[1]#source_data'!B687="","",'[1]#source_data'!B687))</f>
        <v>Funding for food.</v>
      </c>
      <c r="D16" s="5" t="str">
        <f>IF('[1]#source_data'!A687="","",'[1]#fixed_data'!$B$3)</f>
        <v>GBP</v>
      </c>
      <c r="E16" s="6" t="str">
        <f>IF('[1]#source_data'!A687="","",IF('[1]#source_data'!C687="","",'[1]#source_data'!C687))</f>
        <v>1500.00</v>
      </c>
      <c r="F16" s="7">
        <f>IF('[1]#source_data'!A687="","",IF('[1]#source_data'!D687="","",'[1]#source_data'!D687))</f>
        <v>45310</v>
      </c>
      <c r="G16" s="5" t="str">
        <f>IF('[1]#source_data'!A687="","",IF(AND(I16="",J16=""),'[1]#fixed_data'!$B$4&amp;SUBSTITUTE(H16," ","-"),IF(I16="","GB-COH-"&amp;J16,IF(LEFT(I16,2)="SC","GB-SC-"&amp;I16,IF(AND(LEFT(I16,1)="1",LEN(I16)=6),"GB-NIC-"&amp;I16,IF(LEFT(I16,3)="NIC","GB-NIC-"&amp;SUBSTITUTE(I16,"NIC",""),IF(LEFT(I16,1)="X","GB-REV-"&amp;I16,"GB-CHC-"&amp;I16)))))))</f>
        <v>GB-CHC-1156571</v>
      </c>
      <c r="H16" s="5" t="str">
        <f>IF('[1]#source_data'!A687="","",IF('[1]#source_data'!E687="","",'[1]#source_data'!E687))</f>
        <v>Hambleton food share</v>
      </c>
      <c r="I16" s="5" t="str">
        <f>IF('[1]#source_data'!A687="","",IF(ISBLANK('[1]#source_data'!F687),"",'[1]#source_data'!F687))</f>
        <v>1156571</v>
      </c>
      <c r="J16" s="5" t="str">
        <f>IF('[1]#source_data'!A687="","",IF('[1]#source_data'!G687="","",TEXT('[1]#source_data'!G687,"00000000")))</f>
        <v/>
      </c>
      <c r="K16" s="5" t="str">
        <f>IF('[1]#source_data'!A687="","",IF('[1]#source_data'!H687="","",'[1]#source_data'!H687))</f>
        <v/>
      </c>
      <c r="L16" s="5" t="str">
        <f>IF('[1]#source_data'!A687="","",'[1]#fixed_data'!$B$5)</f>
        <v>GB-CHC-1069082</v>
      </c>
      <c r="M16" s="5" t="str">
        <f>IF('[1]#source_data'!A687="","",'[1]#fixed_data'!$B$6)</f>
        <v>Yorkshire Building Society Charitable Foundation</v>
      </c>
      <c r="N16" s="5" t="str">
        <f>IF('[1]#source_data'!A687="","",IF('[1]#source_data'!I687="","",'[1]#source_data'!I687))</f>
        <v>Yorkshire Building Society Charitable Foundation Small Change Big Difference Fund</v>
      </c>
      <c r="O16" s="8">
        <f>IF('[1]#source_data'!A687="","",'[1]#fixed_data'!$B$7)</f>
        <v>45391</v>
      </c>
      <c r="P16" s="5" t="str">
        <f>IF('[1]#source_data'!A687="","",'[1]#fixed_data'!$B$8)</f>
        <v>https://www.ybs.co.uk/your-society/charitable-foundation</v>
      </c>
    </row>
    <row r="17" spans="1:16" x14ac:dyDescent="0.35">
      <c r="A17" s="5" t="str">
        <f>IF('[1]#source_data'!A688="","",CONCATENATE('[1]#fixed_data'!$B$2&amp;'[1]#source_data'!A688))</f>
        <v>360G-YBSCF-684</v>
      </c>
      <c r="B17" s="5" t="str">
        <f>IF('[1]#source_data'!A688="","",CONCATENATE("Grant to "&amp;'[1]#source_data'!E688))</f>
        <v>Grant to The People's Kitchen Limited</v>
      </c>
      <c r="C17" s="5" t="str">
        <f>IF('[1]#source_data'!A688="","",IF('[1]#source_data'!B688="","",'[1]#source_data'!B688))</f>
        <v>Funding to support general costs.</v>
      </c>
      <c r="D17" s="5" t="str">
        <f>IF('[1]#source_data'!A688="","",'[1]#fixed_data'!$B$3)</f>
        <v>GBP</v>
      </c>
      <c r="E17" s="6" t="str">
        <f>IF('[1]#source_data'!A688="","",IF('[1]#source_data'!C688="","",'[1]#source_data'!C688))</f>
        <v>1500.00</v>
      </c>
      <c r="F17" s="7">
        <f>IF('[1]#source_data'!A688="","",IF('[1]#source_data'!D688="","",'[1]#source_data'!D688))</f>
        <v>45310</v>
      </c>
      <c r="G17" s="5" t="str">
        <f>IF('[1]#source_data'!A688="","",IF(AND(I17="",J17=""),'[1]#fixed_data'!$B$4&amp;SUBSTITUTE(H17," ","-"),IF(I17="","GB-COH-"&amp;J17,IF(LEFT(I17,2)="SC","GB-SC-"&amp;I17,IF(AND(LEFT(I17,1)="1",LEN(I17)=6),"GB-NIC-"&amp;I17,IF(LEFT(I17,3)="NIC","GB-NIC-"&amp;SUBSTITUTE(I17,"NIC",""),IF(LEFT(I17,1)="X","GB-REV-"&amp;I17,"GB-CHC-"&amp;I17)))))))</f>
        <v>GB-CHC-1036149</v>
      </c>
      <c r="H17" s="5" t="str">
        <f>IF('[1]#source_data'!A688="","",IF('[1]#source_data'!E688="","",'[1]#source_data'!E688))</f>
        <v>The People's Kitchen Limited</v>
      </c>
      <c r="I17" s="5" t="str">
        <f>IF('[1]#source_data'!A688="","",IF(ISBLANK('[1]#source_data'!F688),"",'[1]#source_data'!F688))</f>
        <v>1036149</v>
      </c>
      <c r="J17" s="5" t="str">
        <f>IF('[1]#source_data'!A688="","",IF('[1]#source_data'!G688="","",TEXT('[1]#source_data'!G688,"00000000")))</f>
        <v/>
      </c>
      <c r="K17" s="5" t="str">
        <f>IF('[1]#source_data'!A688="","",IF('[1]#source_data'!H688="","",'[1]#source_data'!H688))</f>
        <v/>
      </c>
      <c r="L17" s="5" t="str">
        <f>IF('[1]#source_data'!A688="","",'[1]#fixed_data'!$B$5)</f>
        <v>GB-CHC-1069082</v>
      </c>
      <c r="M17" s="5" t="str">
        <f>IF('[1]#source_data'!A688="","",'[1]#fixed_data'!$B$6)</f>
        <v>Yorkshire Building Society Charitable Foundation</v>
      </c>
      <c r="N17" s="5" t="str">
        <f>IF('[1]#source_data'!A688="","",IF('[1]#source_data'!I688="","",'[1]#source_data'!I688))</f>
        <v>Yorkshire Building Society Charitable Foundation Small Change Big Difference Fund</v>
      </c>
      <c r="O17" s="8">
        <f>IF('[1]#source_data'!A688="","",'[1]#fixed_data'!$B$7)</f>
        <v>45391</v>
      </c>
      <c r="P17" s="5" t="str">
        <f>IF('[1]#source_data'!A688="","",'[1]#fixed_data'!$B$8)</f>
        <v>https://www.ybs.co.uk/your-society/charitable-foundation</v>
      </c>
    </row>
    <row r="18" spans="1:16" x14ac:dyDescent="0.35">
      <c r="A18" s="5" t="str">
        <f>IF('[1]#source_data'!A689="","",CONCATENATE('[1]#fixed_data'!$B$2&amp;'[1]#source_data'!A689))</f>
        <v>360G-YBSCF-685</v>
      </c>
      <c r="B18" s="5" t="str">
        <f>IF('[1]#source_data'!A689="","",CONCATENATE("Grant to "&amp;'[1]#source_data'!E689))</f>
        <v>Grant to The Forge Project</v>
      </c>
      <c r="C18" s="5" t="str">
        <f>IF('[1]#source_data'!A689="","",IF('[1]#source_data'!B689="","",'[1]#source_data'!B689))</f>
        <v>Funding for support sessions.</v>
      </c>
      <c r="D18" s="5" t="str">
        <f>IF('[1]#source_data'!A689="","",'[1]#fixed_data'!$B$3)</f>
        <v>GBP</v>
      </c>
      <c r="E18" s="6" t="str">
        <f>IF('[1]#source_data'!A689="","",IF('[1]#source_data'!C689="","",'[1]#source_data'!C689))</f>
        <v>1500.00</v>
      </c>
      <c r="F18" s="7">
        <f>IF('[1]#source_data'!A689="","",IF('[1]#source_data'!D689="","",'[1]#source_data'!D689))</f>
        <v>45310</v>
      </c>
      <c r="G18" s="5" t="str">
        <f>IF('[1]#source_data'!A689="","",IF(AND(I18="",J18=""),'[1]#fixed_data'!$B$4&amp;SUBSTITUTE(H18," ","-"),IF(I18="","GB-COH-"&amp;J18,IF(LEFT(I18,2)="SC","GB-SC-"&amp;I18,IF(AND(LEFT(I18,1)="1",LEN(I18)=6),"GB-NIC-"&amp;I18,IF(LEFT(I18,3)="NIC","GB-NIC-"&amp;SUBSTITUTE(I18,"NIC",""),IF(LEFT(I18,1)="X","GB-REV-"&amp;I18,"GB-CHC-"&amp;I18)))))))</f>
        <v>GB-CHC-1134325</v>
      </c>
      <c r="H18" s="5" t="str">
        <f>IF('[1]#source_data'!A689="","",IF('[1]#source_data'!E689="","",'[1]#source_data'!E689))</f>
        <v>The Forge Project</v>
      </c>
      <c r="I18" s="5" t="str">
        <f>IF('[1]#source_data'!A689="","",IF(ISBLANK('[1]#source_data'!F689),"",'[1]#source_data'!F689))</f>
        <v>1134325</v>
      </c>
      <c r="J18" s="5" t="str">
        <f>IF('[1]#source_data'!A689="","",IF('[1]#source_data'!G689="","",TEXT('[1]#source_data'!G689,"00000000")))</f>
        <v/>
      </c>
      <c r="K18" s="5" t="str">
        <f>IF('[1]#source_data'!A689="","",IF('[1]#source_data'!H689="","",'[1]#source_data'!H689))</f>
        <v/>
      </c>
      <c r="L18" s="5" t="str">
        <f>IF('[1]#source_data'!A689="","",'[1]#fixed_data'!$B$5)</f>
        <v>GB-CHC-1069082</v>
      </c>
      <c r="M18" s="5" t="str">
        <f>IF('[1]#source_data'!A689="","",'[1]#fixed_data'!$B$6)</f>
        <v>Yorkshire Building Society Charitable Foundation</v>
      </c>
      <c r="N18" s="5" t="str">
        <f>IF('[1]#source_data'!A689="","",IF('[1]#source_data'!I689="","",'[1]#source_data'!I689))</f>
        <v>Yorkshire Building Society Charitable Foundation Small Change Big Difference Fund</v>
      </c>
      <c r="O18" s="8">
        <f>IF('[1]#source_data'!A689="","",'[1]#fixed_data'!$B$7)</f>
        <v>45391</v>
      </c>
      <c r="P18" s="5" t="str">
        <f>IF('[1]#source_data'!A689="","",'[1]#fixed_data'!$B$8)</f>
        <v>https://www.ybs.co.uk/your-society/charitable-foundation</v>
      </c>
    </row>
    <row r="19" spans="1:16" x14ac:dyDescent="0.35">
      <c r="A19" s="5" t="str">
        <f>IF('[1]#source_data'!A690="","",CONCATENATE('[1]#fixed_data'!$B$2&amp;'[1]#source_data'!A690))</f>
        <v>360G-YBSCF-686</v>
      </c>
      <c r="B19" s="5" t="str">
        <f>IF('[1]#source_data'!A690="","",CONCATENATE("Grant to "&amp;'[1]#source_data'!E690))</f>
        <v>Grant to The Ryan MS Therapy Centre</v>
      </c>
      <c r="C19" s="5" t="str">
        <f>IF('[1]#source_data'!A690="","",IF('[1]#source_data'!B690="","",'[1]#source_data'!B690))</f>
        <v>Funding for exercise sessions.</v>
      </c>
      <c r="D19" s="5" t="str">
        <f>IF('[1]#source_data'!A690="","",'[1]#fixed_data'!$B$3)</f>
        <v>GBP</v>
      </c>
      <c r="E19" s="6" t="str">
        <f>IF('[1]#source_data'!A690="","",IF('[1]#source_data'!C690="","",'[1]#source_data'!C690))</f>
        <v>1000.00</v>
      </c>
      <c r="F19" s="7">
        <f>IF('[1]#source_data'!A690="","",IF('[1]#source_data'!D690="","",'[1]#source_data'!D690))</f>
        <v>45310</v>
      </c>
      <c r="G19" s="5" t="str">
        <f>IF('[1]#source_data'!A690="","",IF(AND(I19="",J19=""),'[1]#fixed_data'!$B$4&amp;SUBSTITUTE(H19," ","-"),IF(I19="","GB-COH-"&amp;J19,IF(LEFT(I19,2)="SC","GB-SC-"&amp;I19,IF(AND(LEFT(I19,1)="1",LEN(I19)=6),"GB-NIC-"&amp;I19,IF(LEFT(I19,3)="NIC","GB-NIC-"&amp;SUBSTITUTE(I19,"NIC",""),IF(LEFT(I19,1)="X","GB-REV-"&amp;I19,"GB-CHC-"&amp;I19)))))))</f>
        <v>GB-CHC-1044584</v>
      </c>
      <c r="H19" s="5" t="str">
        <f>IF('[1]#source_data'!A690="","",IF('[1]#source_data'!E690="","",'[1]#source_data'!E690))</f>
        <v>The Ryan MS Therapy Centre</v>
      </c>
      <c r="I19" s="5" t="str">
        <f>IF('[1]#source_data'!A690="","",IF(ISBLANK('[1]#source_data'!F690),"",'[1]#source_data'!F690))</f>
        <v>1044584</v>
      </c>
      <c r="J19" s="5" t="str">
        <f>IF('[1]#source_data'!A690="","",IF('[1]#source_data'!G690="","",TEXT('[1]#source_data'!G690,"00000000")))</f>
        <v/>
      </c>
      <c r="K19" s="5" t="str">
        <f>IF('[1]#source_data'!A690="","",IF('[1]#source_data'!H690="","",'[1]#source_data'!H690))</f>
        <v/>
      </c>
      <c r="L19" s="5" t="str">
        <f>IF('[1]#source_data'!A690="","",'[1]#fixed_data'!$B$5)</f>
        <v>GB-CHC-1069082</v>
      </c>
      <c r="M19" s="5" t="str">
        <f>IF('[1]#source_data'!A690="","",'[1]#fixed_data'!$B$6)</f>
        <v>Yorkshire Building Society Charitable Foundation</v>
      </c>
      <c r="N19" s="5" t="str">
        <f>IF('[1]#source_data'!A690="","",IF('[1]#source_data'!I690="","",'[1]#source_data'!I690))</f>
        <v>Yorkshire Building Society Charitable Foundation Small Change Big Difference Fund</v>
      </c>
      <c r="O19" s="8">
        <f>IF('[1]#source_data'!A690="","",'[1]#fixed_data'!$B$7)</f>
        <v>45391</v>
      </c>
      <c r="P19" s="5" t="str">
        <f>IF('[1]#source_data'!A690="","",'[1]#fixed_data'!$B$8)</f>
        <v>https://www.ybs.co.uk/your-society/charitable-foundation</v>
      </c>
    </row>
    <row r="20" spans="1:16" x14ac:dyDescent="0.35">
      <c r="A20" s="5" t="str">
        <f>IF('[1]#source_data'!A691="","",CONCATENATE('[1]#fixed_data'!$B$2&amp;'[1]#source_data'!A691))</f>
        <v>360G-YBSCF-687</v>
      </c>
      <c r="B20" s="5" t="str">
        <f>IF('[1]#source_data'!A691="","",CONCATENATE("Grant to "&amp;'[1]#source_data'!E691))</f>
        <v>Grant to ETAL GROUP RIDING FOR THE DISABLED ASSOCIATION</v>
      </c>
      <c r="C20" s="5" t="str">
        <f>IF('[1]#source_data'!A691="","",IF('[1]#source_data'!B691="","",'[1]#source_data'!B691))</f>
        <v>Funding for riding sessions.</v>
      </c>
      <c r="D20" s="5" t="str">
        <f>IF('[1]#source_data'!A691="","",'[1]#fixed_data'!$B$3)</f>
        <v>GBP</v>
      </c>
      <c r="E20" s="6" t="str">
        <f>IF('[1]#source_data'!A691="","",IF('[1]#source_data'!C691="","",'[1]#source_data'!C691))</f>
        <v>500.00</v>
      </c>
      <c r="F20" s="7">
        <f>IF('[1]#source_data'!A691="","",IF('[1]#source_data'!D691="","",'[1]#source_data'!D691))</f>
        <v>45310</v>
      </c>
      <c r="G20" s="5" t="str">
        <f>IF('[1]#source_data'!A691="","",IF(AND(I20="",J20=""),'[1]#fixed_data'!$B$4&amp;SUBSTITUTE(H20," ","-"),IF(I20="","GB-COH-"&amp;J20,IF(LEFT(I20,2)="SC","GB-SC-"&amp;I20,IF(AND(LEFT(I20,1)="1",LEN(I20)=6),"GB-NIC-"&amp;I20,IF(LEFT(I20,3)="NIC","GB-NIC-"&amp;SUBSTITUTE(I20,"NIC",""),IF(LEFT(I20,1)="X","GB-REV-"&amp;I20,"GB-CHC-"&amp;I20)))))))</f>
        <v>GB-CHC-1074133</v>
      </c>
      <c r="H20" s="5" t="str">
        <f>IF('[1]#source_data'!A691="","",IF('[1]#source_data'!E691="","",'[1]#source_data'!E691))</f>
        <v>ETAL GROUP RIDING FOR THE DISABLED ASSOCIATION</v>
      </c>
      <c r="I20" s="5" t="str">
        <f>IF('[1]#source_data'!A691="","",IF(ISBLANK('[1]#source_data'!F691),"",'[1]#source_data'!F691))</f>
        <v>1074133</v>
      </c>
      <c r="J20" s="5" t="str">
        <f>IF('[1]#source_data'!A691="","",IF('[1]#source_data'!G691="","",TEXT('[1]#source_data'!G691,"00000000")))</f>
        <v/>
      </c>
      <c r="K20" s="5" t="str">
        <f>IF('[1]#source_data'!A691="","",IF('[1]#source_data'!H691="","",'[1]#source_data'!H691))</f>
        <v/>
      </c>
      <c r="L20" s="5" t="str">
        <f>IF('[1]#source_data'!A691="","",'[1]#fixed_data'!$B$5)</f>
        <v>GB-CHC-1069082</v>
      </c>
      <c r="M20" s="5" t="str">
        <f>IF('[1]#source_data'!A691="","",'[1]#fixed_data'!$B$6)</f>
        <v>Yorkshire Building Society Charitable Foundation</v>
      </c>
      <c r="N20" s="5" t="str">
        <f>IF('[1]#source_data'!A691="","",IF('[1]#source_data'!I691="","",'[1]#source_data'!I691))</f>
        <v>Yorkshire Building Society Charitable Foundation Small Change Big Difference Fund</v>
      </c>
      <c r="O20" s="8">
        <f>IF('[1]#source_data'!A691="","",'[1]#fixed_data'!$B$7)</f>
        <v>45391</v>
      </c>
      <c r="P20" s="5" t="str">
        <f>IF('[1]#source_data'!A691="","",'[1]#fixed_data'!$B$8)</f>
        <v>https://www.ybs.co.uk/your-society/charitable-foundation</v>
      </c>
    </row>
    <row r="21" spans="1:16" x14ac:dyDescent="0.35">
      <c r="A21" s="5" t="str">
        <f>IF('[1]#source_data'!A692="","",CONCATENATE('[1]#fixed_data'!$B$2&amp;'[1]#source_data'!A692))</f>
        <v>360G-YBSCF-688</v>
      </c>
      <c r="B21" s="5" t="str">
        <f>IF('[1]#source_data'!A692="","",CONCATENATE("Grant to "&amp;'[1]#source_data'!E692))</f>
        <v>Grant to Eagles Wings Trust</v>
      </c>
      <c r="C21" s="5" t="str">
        <f>IF('[1]#source_data'!A692="","",IF('[1]#source_data'!B692="","",'[1]#source_data'!B692))</f>
        <v>Funding for food.</v>
      </c>
      <c r="D21" s="5" t="str">
        <f>IF('[1]#source_data'!A692="","",'[1]#fixed_data'!$B$3)</f>
        <v>GBP</v>
      </c>
      <c r="E21" s="6" t="str">
        <f>IF('[1]#source_data'!A692="","",IF('[1]#source_data'!C692="","",'[1]#source_data'!C692))</f>
        <v>1000.00</v>
      </c>
      <c r="F21" s="7">
        <f>IF('[1]#source_data'!A692="","",IF('[1]#source_data'!D692="","",'[1]#source_data'!D692))</f>
        <v>45310</v>
      </c>
      <c r="G21" s="5" t="str">
        <f>IF('[1]#source_data'!A692="","",IF(AND(I21="",J21=""),'[1]#fixed_data'!$B$4&amp;SUBSTITUTE(H21," ","-"),IF(I21="","GB-COH-"&amp;J21,IF(LEFT(I21,2)="SC","GB-SC-"&amp;I21,IF(AND(LEFT(I21,1)="1",LEN(I21)=6),"GB-NIC-"&amp;I21,IF(LEFT(I21,3)="NIC","GB-NIC-"&amp;SUBSTITUTE(I21,"NIC",""),IF(LEFT(I21,1)="X","GB-REV-"&amp;I21,"GB-CHC-"&amp;I21)))))))</f>
        <v>GB-SC-SC031493</v>
      </c>
      <c r="H21" s="5" t="str">
        <f>IF('[1]#source_data'!A692="","",IF('[1]#source_data'!E692="","",'[1]#source_data'!E692))</f>
        <v>Eagles Wings Trust</v>
      </c>
      <c r="I21" s="5" t="str">
        <f>IF('[1]#source_data'!A692="","",IF(ISBLANK('[1]#source_data'!F692),"",'[1]#source_data'!F692))</f>
        <v>SC031493</v>
      </c>
      <c r="J21" s="5" t="str">
        <f>IF('[1]#source_data'!A692="","",IF('[1]#source_data'!G692="","",TEXT('[1]#source_data'!G692,"00000000")))</f>
        <v/>
      </c>
      <c r="K21" s="5" t="str">
        <f>IF('[1]#source_data'!A692="","",IF('[1]#source_data'!H692="","",'[1]#source_data'!H692))</f>
        <v/>
      </c>
      <c r="L21" s="5" t="str">
        <f>IF('[1]#source_data'!A692="","",'[1]#fixed_data'!$B$5)</f>
        <v>GB-CHC-1069082</v>
      </c>
      <c r="M21" s="5" t="str">
        <f>IF('[1]#source_data'!A692="","",'[1]#fixed_data'!$B$6)</f>
        <v>Yorkshire Building Society Charitable Foundation</v>
      </c>
      <c r="N21" s="5" t="str">
        <f>IF('[1]#source_data'!A692="","",IF('[1]#source_data'!I692="","",'[1]#source_data'!I692))</f>
        <v>Yorkshire Building Society Charitable Foundation Small Change Big Difference Fund</v>
      </c>
      <c r="O21" s="8">
        <f>IF('[1]#source_data'!A692="","",'[1]#fixed_data'!$B$7)</f>
        <v>45391</v>
      </c>
      <c r="P21" s="5" t="str">
        <f>IF('[1]#source_data'!A692="","",'[1]#fixed_data'!$B$8)</f>
        <v>https://www.ybs.co.uk/your-society/charitable-foundation</v>
      </c>
    </row>
    <row r="22" spans="1:16" x14ac:dyDescent="0.35">
      <c r="A22" s="5" t="str">
        <f>IF('[1]#source_data'!A693="","",CONCATENATE('[1]#fixed_data'!$B$2&amp;'[1]#source_data'!A693))</f>
        <v>360G-YBSCF-689</v>
      </c>
      <c r="B22" s="5" t="str">
        <f>IF('[1]#source_data'!A693="","",CONCATENATE("Grant to "&amp;'[1]#source_data'!E693))</f>
        <v>Grant to THE RED HEN PROJECT</v>
      </c>
      <c r="C22" s="5" t="str">
        <f>IF('[1]#source_data'!A693="","",IF('[1]#source_data'!B693="","",'[1]#source_data'!B693))</f>
        <v>Funding to support general costs.</v>
      </c>
      <c r="D22" s="5" t="str">
        <f>IF('[1]#source_data'!A693="","",'[1]#fixed_data'!$B$3)</f>
        <v>GBP</v>
      </c>
      <c r="E22" s="6" t="str">
        <f>IF('[1]#source_data'!A693="","",IF('[1]#source_data'!C693="","",'[1]#source_data'!C693))</f>
        <v>500.00</v>
      </c>
      <c r="F22" s="7">
        <f>IF('[1]#source_data'!A693="","",IF('[1]#source_data'!D693="","",'[1]#source_data'!D693))</f>
        <v>45310</v>
      </c>
      <c r="G22" s="5" t="str">
        <f>IF('[1]#source_data'!A693="","",IF(AND(I22="",J22=""),'[1]#fixed_data'!$B$4&amp;SUBSTITUTE(H22," ","-"),IF(I22="","GB-COH-"&amp;J22,IF(LEFT(I22,2)="SC","GB-SC-"&amp;I22,IF(AND(LEFT(I22,1)="1",LEN(I22)=6),"GB-NIC-"&amp;I22,IF(LEFT(I22,3)="NIC","GB-NIC-"&amp;SUBSTITUTE(I22,"NIC",""),IF(LEFT(I22,1)="X","GB-REV-"&amp;I22,"GB-CHC-"&amp;I22)))))))</f>
        <v>GB-CHC-1183845</v>
      </c>
      <c r="H22" s="5" t="str">
        <f>IF('[1]#source_data'!A693="","",IF('[1]#source_data'!E693="","",'[1]#source_data'!E693))</f>
        <v>THE RED HEN PROJECT</v>
      </c>
      <c r="I22" s="5" t="str">
        <f>IF('[1]#source_data'!A693="","",IF(ISBLANK('[1]#source_data'!F693),"",'[1]#source_data'!F693))</f>
        <v>1183845</v>
      </c>
      <c r="J22" s="5" t="str">
        <f>IF('[1]#source_data'!A693="","",IF('[1]#source_data'!G693="","",TEXT('[1]#source_data'!G693,"00000000")))</f>
        <v/>
      </c>
      <c r="K22" s="5" t="str">
        <f>IF('[1]#source_data'!A693="","",IF('[1]#source_data'!H693="","",'[1]#source_data'!H693))</f>
        <v/>
      </c>
      <c r="L22" s="5" t="str">
        <f>IF('[1]#source_data'!A693="","",'[1]#fixed_data'!$B$5)</f>
        <v>GB-CHC-1069082</v>
      </c>
      <c r="M22" s="5" t="str">
        <f>IF('[1]#source_data'!A693="","",'[1]#fixed_data'!$B$6)</f>
        <v>Yorkshire Building Society Charitable Foundation</v>
      </c>
      <c r="N22" s="5" t="str">
        <f>IF('[1]#source_data'!A693="","",IF('[1]#source_data'!I693="","",'[1]#source_data'!I693))</f>
        <v>Yorkshire Building Society Charitable Foundation Small Change Big Difference Fund</v>
      </c>
      <c r="O22" s="8">
        <f>IF('[1]#source_data'!A693="","",'[1]#fixed_data'!$B$7)</f>
        <v>45391</v>
      </c>
      <c r="P22" s="5" t="str">
        <f>IF('[1]#source_data'!A693="","",'[1]#fixed_data'!$B$8)</f>
        <v>https://www.ybs.co.uk/your-society/charitable-foundation</v>
      </c>
    </row>
    <row r="23" spans="1:16" x14ac:dyDescent="0.35">
      <c r="A23" s="5" t="str">
        <f>IF('[1]#source_data'!A694="","",CONCATENATE('[1]#fixed_data'!$B$2&amp;'[1]#source_data'!A694))</f>
        <v>360G-YBSCF-690</v>
      </c>
      <c r="B23" s="5" t="str">
        <f>IF('[1]#source_data'!A694="","",CONCATENATE("Grant to "&amp;'[1]#source_data'!E694))</f>
        <v>Grant to Empire Electric Palace Theatre (Crook) CIO</v>
      </c>
      <c r="C23" s="5" t="str">
        <f>IF('[1]#source_data'!A694="","",IF('[1]#source_data'!B694="","",'[1]#source_data'!B694))</f>
        <v>Funding to support general costs.</v>
      </c>
      <c r="D23" s="5" t="str">
        <f>IF('[1]#source_data'!A694="","",'[1]#fixed_data'!$B$3)</f>
        <v>GBP</v>
      </c>
      <c r="E23" s="6" t="str">
        <f>IF('[1]#source_data'!A694="","",IF('[1]#source_data'!C694="","",'[1]#source_data'!C694))</f>
        <v>1000.00</v>
      </c>
      <c r="F23" s="7">
        <f>IF('[1]#source_data'!A694="","",IF('[1]#source_data'!D694="","",'[1]#source_data'!D694))</f>
        <v>45310</v>
      </c>
      <c r="G23" s="5" t="str">
        <f>IF('[1]#source_data'!A694="","",IF(AND(I23="",J23=""),'[1]#fixed_data'!$B$4&amp;SUBSTITUTE(H23," ","-"),IF(I23="","GB-COH-"&amp;J23,IF(LEFT(I23,2)="SC","GB-SC-"&amp;I23,IF(AND(LEFT(I23,1)="1",LEN(I23)=6),"GB-NIC-"&amp;I23,IF(LEFT(I23,3)="NIC","GB-NIC-"&amp;SUBSTITUTE(I23,"NIC",""),IF(LEFT(I23,1)="X","GB-REV-"&amp;I23,"GB-CHC-"&amp;I23)))))))</f>
        <v>GB-CHC-1164008</v>
      </c>
      <c r="H23" s="5" t="str">
        <f>IF('[1]#source_data'!A694="","",IF('[1]#source_data'!E694="","",'[1]#source_data'!E694))</f>
        <v>Empire Electric Palace Theatre (Crook) CIO</v>
      </c>
      <c r="I23" s="5" t="str">
        <f>IF('[1]#source_data'!A694="","",IF(ISBLANK('[1]#source_data'!F694),"",'[1]#source_data'!F694))</f>
        <v>1164008</v>
      </c>
      <c r="J23" s="5" t="str">
        <f>IF('[1]#source_data'!A694="","",IF('[1]#source_data'!G694="","",TEXT('[1]#source_data'!G694,"00000000")))</f>
        <v/>
      </c>
      <c r="K23" s="5" t="str">
        <f>IF('[1]#source_data'!A694="","",IF('[1]#source_data'!H694="","",'[1]#source_data'!H694))</f>
        <v/>
      </c>
      <c r="L23" s="5" t="str">
        <f>IF('[1]#source_data'!A694="","",'[1]#fixed_data'!$B$5)</f>
        <v>GB-CHC-1069082</v>
      </c>
      <c r="M23" s="5" t="str">
        <f>IF('[1]#source_data'!A694="","",'[1]#fixed_data'!$B$6)</f>
        <v>Yorkshire Building Society Charitable Foundation</v>
      </c>
      <c r="N23" s="5" t="str">
        <f>IF('[1]#source_data'!A694="","",IF('[1]#source_data'!I694="","",'[1]#source_data'!I694))</f>
        <v>Yorkshire Building Society Charitable Foundation Small Change Big Difference Fund</v>
      </c>
      <c r="O23" s="8">
        <f>IF('[1]#source_data'!A694="","",'[1]#fixed_data'!$B$7)</f>
        <v>45391</v>
      </c>
      <c r="P23" s="5" t="str">
        <f>IF('[1]#source_data'!A694="","",'[1]#fixed_data'!$B$8)</f>
        <v>https://www.ybs.co.uk/your-society/charitable-foundation</v>
      </c>
    </row>
    <row r="24" spans="1:16" x14ac:dyDescent="0.35">
      <c r="A24" s="5" t="str">
        <f>IF('[1]#source_data'!A695="","",CONCATENATE('[1]#fixed_data'!$B$2&amp;'[1]#source_data'!A695))</f>
        <v>360G-YBSCF-691</v>
      </c>
      <c r="B24" s="5" t="str">
        <f>IF('[1]#source_data'!A695="","",CONCATENATE("Grant to "&amp;'[1]#source_data'!E695))</f>
        <v>Grant to Wetherby in Support of the Elderly</v>
      </c>
      <c r="C24" s="5" t="str">
        <f>IF('[1]#source_data'!A695="","",IF('[1]#source_data'!B695="","",'[1]#source_data'!B695))</f>
        <v>Funding for memory café.</v>
      </c>
      <c r="D24" s="5" t="str">
        <f>IF('[1]#source_data'!A695="","",'[1]#fixed_data'!$B$3)</f>
        <v>GBP</v>
      </c>
      <c r="E24" s="6" t="str">
        <f>IF('[1]#source_data'!A695="","",IF('[1]#source_data'!C695="","",'[1]#source_data'!C695))</f>
        <v>200.00</v>
      </c>
      <c r="F24" s="7">
        <f>IF('[1]#source_data'!A695="","",IF('[1]#source_data'!D695="","",'[1]#source_data'!D695))</f>
        <v>45310</v>
      </c>
      <c r="G24" s="5" t="str">
        <f>IF('[1]#source_data'!A695="","",IF(AND(I24="",J24=""),'[1]#fixed_data'!$B$4&amp;SUBSTITUTE(H24," ","-"),IF(I24="","GB-COH-"&amp;J24,IF(LEFT(I24,2)="SC","GB-SC-"&amp;I24,IF(AND(LEFT(I24,1)="1",LEN(I24)=6),"GB-NIC-"&amp;I24,IF(LEFT(I24,3)="NIC","GB-NIC-"&amp;SUBSTITUTE(I24,"NIC",""),IF(LEFT(I24,1)="X","GB-REV-"&amp;I24,"GB-CHC-"&amp;I24)))))))</f>
        <v>GB-CHC-1163698</v>
      </c>
      <c r="H24" s="5" t="str">
        <f>IF('[1]#source_data'!A695="","",IF('[1]#source_data'!E695="","",'[1]#source_data'!E695))</f>
        <v>Wetherby in Support of the Elderly</v>
      </c>
      <c r="I24" s="5" t="str">
        <f>IF('[1]#source_data'!A695="","",IF(ISBLANK('[1]#source_data'!F695),"",'[1]#source_data'!F695))</f>
        <v>1163698</v>
      </c>
      <c r="J24" s="5" t="str">
        <f>IF('[1]#source_data'!A695="","",IF('[1]#source_data'!G695="","",TEXT('[1]#source_data'!G695,"00000000")))</f>
        <v/>
      </c>
      <c r="K24" s="5" t="str">
        <f>IF('[1]#source_data'!A695="","",IF('[1]#source_data'!H695="","",'[1]#source_data'!H695))</f>
        <v/>
      </c>
      <c r="L24" s="5" t="str">
        <f>IF('[1]#source_data'!A695="","",'[1]#fixed_data'!$B$5)</f>
        <v>GB-CHC-1069082</v>
      </c>
      <c r="M24" s="5" t="str">
        <f>IF('[1]#source_data'!A695="","",'[1]#fixed_data'!$B$6)</f>
        <v>Yorkshire Building Society Charitable Foundation</v>
      </c>
      <c r="N24" s="5" t="str">
        <f>IF('[1]#source_data'!A695="","",IF('[1]#source_data'!I695="","",'[1]#source_data'!I695))</f>
        <v>Yorkshire Building Society Charitable Foundation Small Change Big Difference Fund</v>
      </c>
      <c r="O24" s="8">
        <f>IF('[1]#source_data'!A695="","",'[1]#fixed_data'!$B$7)</f>
        <v>45391</v>
      </c>
      <c r="P24" s="5" t="str">
        <f>IF('[1]#source_data'!A695="","",'[1]#fixed_data'!$B$8)</f>
        <v>https://www.ybs.co.uk/your-society/charitable-foundation</v>
      </c>
    </row>
    <row r="25" spans="1:16" x14ac:dyDescent="0.35">
      <c r="A25" s="5" t="str">
        <f>IF('[1]#source_data'!A696="","",CONCATENATE('[1]#fixed_data'!$B$2&amp;'[1]#source_data'!A696))</f>
        <v>360G-YBSCF-692</v>
      </c>
      <c r="B25" s="5" t="str">
        <f>IF('[1]#source_data'!A696="","",CONCATENATE("Grant to "&amp;'[1]#source_data'!E696))</f>
        <v>Grant to GETAWAY GIRLS</v>
      </c>
      <c r="C25" s="5" t="str">
        <f>IF('[1]#source_data'!A696="","",IF('[1]#source_data'!B696="","",'[1]#source_data'!B696))</f>
        <v>Funding to support general costs.</v>
      </c>
      <c r="D25" s="5" t="str">
        <f>IF('[1]#source_data'!A696="","",'[1]#fixed_data'!$B$3)</f>
        <v>GBP</v>
      </c>
      <c r="E25" s="6" t="str">
        <f>IF('[1]#source_data'!A696="","",IF('[1]#source_data'!C696="","",'[1]#source_data'!C696))</f>
        <v>1000.00</v>
      </c>
      <c r="F25" s="7">
        <f>IF('[1]#source_data'!A696="","",IF('[1]#source_data'!D696="","",'[1]#source_data'!D696))</f>
        <v>45310</v>
      </c>
      <c r="G25" s="5" t="str">
        <f>IF('[1]#source_data'!A696="","",IF(AND(I25="",J25=""),'[1]#fixed_data'!$B$4&amp;SUBSTITUTE(H25," ","-"),IF(I25="","GB-COH-"&amp;J25,IF(LEFT(I25,2)="SC","GB-SC-"&amp;I25,IF(AND(LEFT(I25,1)="1",LEN(I25)=6),"GB-NIC-"&amp;I25,IF(LEFT(I25,3)="NIC","GB-NIC-"&amp;SUBSTITUTE(I25,"NIC",""),IF(LEFT(I25,1)="X","GB-REV-"&amp;I25,"GB-CHC-"&amp;I25)))))))</f>
        <v>GB-CHC-703003</v>
      </c>
      <c r="H25" s="5" t="str">
        <f>IF('[1]#source_data'!A696="","",IF('[1]#source_data'!E696="","",'[1]#source_data'!E696))</f>
        <v>GETAWAY GIRLS</v>
      </c>
      <c r="I25" s="5" t="str">
        <f>IF('[1]#source_data'!A696="","",IF(ISBLANK('[1]#source_data'!F696),"",'[1]#source_data'!F696))</f>
        <v>703003</v>
      </c>
      <c r="J25" s="5" t="str">
        <f>IF('[1]#source_data'!A696="","",IF('[1]#source_data'!G696="","",TEXT('[1]#source_data'!G696,"00000000")))</f>
        <v/>
      </c>
      <c r="K25" s="5" t="str">
        <f>IF('[1]#source_data'!A696="","",IF('[1]#source_data'!H696="","",'[1]#source_data'!H696))</f>
        <v/>
      </c>
      <c r="L25" s="5" t="str">
        <f>IF('[1]#source_data'!A696="","",'[1]#fixed_data'!$B$5)</f>
        <v>GB-CHC-1069082</v>
      </c>
      <c r="M25" s="5" t="str">
        <f>IF('[1]#source_data'!A696="","",'[1]#fixed_data'!$B$6)</f>
        <v>Yorkshire Building Society Charitable Foundation</v>
      </c>
      <c r="N25" s="5" t="str">
        <f>IF('[1]#source_data'!A696="","",IF('[1]#source_data'!I696="","",'[1]#source_data'!I696))</f>
        <v>Yorkshire Building Society Charitable Foundation Small Change Big Difference Fund</v>
      </c>
      <c r="O25" s="8">
        <f>IF('[1]#source_data'!A696="","",'[1]#fixed_data'!$B$7)</f>
        <v>45391</v>
      </c>
      <c r="P25" s="5" t="str">
        <f>IF('[1]#source_data'!A696="","",'[1]#fixed_data'!$B$8)</f>
        <v>https://www.ybs.co.uk/your-society/charitable-foundation</v>
      </c>
    </row>
    <row r="26" spans="1:16" x14ac:dyDescent="0.35">
      <c r="A26" s="5" t="str">
        <f>IF('[1]#source_data'!A697="","",CONCATENATE('[1]#fixed_data'!$B$2&amp;'[1]#source_data'!A697))</f>
        <v>360G-YBSCF-693</v>
      </c>
      <c r="B26" s="5" t="str">
        <f>IF('[1]#source_data'!A697="","",CONCATENATE("Grant to "&amp;'[1]#source_data'!E697))</f>
        <v>Grant to The Brighouse Old People's Welfare Committee</v>
      </c>
      <c r="C26" s="5" t="str">
        <f>IF('[1]#source_data'!A697="","",IF('[1]#source_data'!B697="","",'[1]#source_data'!B697))</f>
        <v>Funding to support general costs.</v>
      </c>
      <c r="D26" s="5" t="str">
        <f>IF('[1]#source_data'!A697="","",'[1]#fixed_data'!$B$3)</f>
        <v>GBP</v>
      </c>
      <c r="E26" s="6" t="str">
        <f>IF('[1]#source_data'!A697="","",IF('[1]#source_data'!C697="","",'[1]#source_data'!C697))</f>
        <v>500.00</v>
      </c>
      <c r="F26" s="7">
        <f>IF('[1]#source_data'!A697="","",IF('[1]#source_data'!D697="","",'[1]#source_data'!D697))</f>
        <v>45310</v>
      </c>
      <c r="G26" s="5" t="str">
        <f>IF('[1]#source_data'!A697="","",IF(AND(I26="",J26=""),'[1]#fixed_data'!$B$4&amp;SUBSTITUTE(H26," ","-"),IF(I26="","GB-COH-"&amp;J26,IF(LEFT(I26,2)="SC","GB-SC-"&amp;I26,IF(AND(LEFT(I26,1)="1",LEN(I26)=6),"GB-NIC-"&amp;I26,IF(LEFT(I26,3)="NIC","GB-NIC-"&amp;SUBSTITUTE(I26,"NIC",""),IF(LEFT(I26,1)="X","GB-REV-"&amp;I26,"GB-CHC-"&amp;I26)))))))</f>
        <v>GB-CHC-231372</v>
      </c>
      <c r="H26" s="5" t="str">
        <f>IF('[1]#source_data'!A697="","",IF('[1]#source_data'!E697="","",'[1]#source_data'!E697))</f>
        <v>The Brighouse Old People's Welfare Committee</v>
      </c>
      <c r="I26" s="5" t="str">
        <f>IF('[1]#source_data'!A697="","",IF(ISBLANK('[1]#source_data'!F697),"",'[1]#source_data'!F697))</f>
        <v>231372</v>
      </c>
      <c r="J26" s="5" t="str">
        <f>IF('[1]#source_data'!A697="","",IF('[1]#source_data'!G697="","",TEXT('[1]#source_data'!G697,"00000000")))</f>
        <v/>
      </c>
      <c r="K26" s="5" t="str">
        <f>IF('[1]#source_data'!A697="","",IF('[1]#source_data'!H697="","",'[1]#source_data'!H697))</f>
        <v/>
      </c>
      <c r="L26" s="5" t="str">
        <f>IF('[1]#source_data'!A697="","",'[1]#fixed_data'!$B$5)</f>
        <v>GB-CHC-1069082</v>
      </c>
      <c r="M26" s="5" t="str">
        <f>IF('[1]#source_data'!A697="","",'[1]#fixed_data'!$B$6)</f>
        <v>Yorkshire Building Society Charitable Foundation</v>
      </c>
      <c r="N26" s="5" t="str">
        <f>IF('[1]#source_data'!A697="","",IF('[1]#source_data'!I697="","",'[1]#source_data'!I697))</f>
        <v>Yorkshire Building Society Charitable Foundation Small Change Big Difference Fund</v>
      </c>
      <c r="O26" s="8">
        <f>IF('[1]#source_data'!A697="","",'[1]#fixed_data'!$B$7)</f>
        <v>45391</v>
      </c>
      <c r="P26" s="5" t="str">
        <f>IF('[1]#source_data'!A697="","",'[1]#fixed_data'!$B$8)</f>
        <v>https://www.ybs.co.uk/your-society/charitable-foundation</v>
      </c>
    </row>
    <row r="27" spans="1:16" x14ac:dyDescent="0.35">
      <c r="A27" s="5" t="str">
        <f>IF('[1]#source_data'!A698="","",CONCATENATE('[1]#fixed_data'!$B$2&amp;'[1]#source_data'!A698))</f>
        <v>360G-YBSCF-694</v>
      </c>
      <c r="B27" s="5" t="str">
        <f>IF('[1]#source_data'!A698="","",CONCATENATE("Grant to "&amp;'[1]#source_data'!E698))</f>
        <v>Grant to NURTURE A CHILD</v>
      </c>
      <c r="C27" s="5" t="str">
        <f>IF('[1]#source_data'!A698="","",IF('[1]#source_data'!B698="","",'[1]#source_data'!B698))</f>
        <v>Funding for food.</v>
      </c>
      <c r="D27" s="5" t="str">
        <f>IF('[1]#source_data'!A698="","",'[1]#fixed_data'!$B$3)</f>
        <v>GBP</v>
      </c>
      <c r="E27" s="6" t="str">
        <f>IF('[1]#source_data'!A698="","",IF('[1]#source_data'!C698="","",'[1]#source_data'!C698))</f>
        <v>750.00</v>
      </c>
      <c r="F27" s="7">
        <f>IF('[1]#source_data'!A698="","",IF('[1]#source_data'!D698="","",'[1]#source_data'!D698))</f>
        <v>45310</v>
      </c>
      <c r="G27" s="5" t="str">
        <f>IF('[1]#source_data'!A698="","",IF(AND(I27="",J27=""),'[1]#fixed_data'!$B$4&amp;SUBSTITUTE(H27," ","-"),IF(I27="","GB-COH-"&amp;J27,IF(LEFT(I27,2)="SC","GB-SC-"&amp;I27,IF(AND(LEFT(I27,1)="1",LEN(I27)=6),"GB-NIC-"&amp;I27,IF(LEFT(I27,3)="NIC","GB-NIC-"&amp;SUBSTITUTE(I27,"NIC",""),IF(LEFT(I27,1)="X","GB-REV-"&amp;I27,"GB-CHC-"&amp;I27)))))))</f>
        <v>GB-CHC-1156385</v>
      </c>
      <c r="H27" s="5" t="str">
        <f>IF('[1]#source_data'!A698="","",IF('[1]#source_data'!E698="","",'[1]#source_data'!E698))</f>
        <v>NURTURE A CHILD</v>
      </c>
      <c r="I27" s="5" t="str">
        <f>IF('[1]#source_data'!A698="","",IF(ISBLANK('[1]#source_data'!F698),"",'[1]#source_data'!F698))</f>
        <v>1156385</v>
      </c>
      <c r="J27" s="5" t="str">
        <f>IF('[1]#source_data'!A698="","",IF('[1]#source_data'!G698="","",TEXT('[1]#source_data'!G698,"00000000")))</f>
        <v/>
      </c>
      <c r="K27" s="5" t="str">
        <f>IF('[1]#source_data'!A698="","",IF('[1]#source_data'!H698="","",'[1]#source_data'!H698))</f>
        <v/>
      </c>
      <c r="L27" s="5" t="str">
        <f>IF('[1]#source_data'!A698="","",'[1]#fixed_data'!$B$5)</f>
        <v>GB-CHC-1069082</v>
      </c>
      <c r="M27" s="5" t="str">
        <f>IF('[1]#source_data'!A698="","",'[1]#fixed_data'!$B$6)</f>
        <v>Yorkshire Building Society Charitable Foundation</v>
      </c>
      <c r="N27" s="5" t="str">
        <f>IF('[1]#source_data'!A698="","",IF('[1]#source_data'!I698="","",'[1]#source_data'!I698))</f>
        <v>Yorkshire Building Society Charitable Foundation Small Change Big Difference Fund</v>
      </c>
      <c r="O27" s="8">
        <f>IF('[1]#source_data'!A698="","",'[1]#fixed_data'!$B$7)</f>
        <v>45391</v>
      </c>
      <c r="P27" s="5" t="str">
        <f>IF('[1]#source_data'!A698="","",'[1]#fixed_data'!$B$8)</f>
        <v>https://www.ybs.co.uk/your-society/charitable-foundation</v>
      </c>
    </row>
    <row r="28" spans="1:16" x14ac:dyDescent="0.35">
      <c r="A28" s="5" t="str">
        <f>IF('[1]#source_data'!A699="","",CONCATENATE('[1]#fixed_data'!$B$2&amp;'[1]#source_data'!A699))</f>
        <v>360G-YBSCF-695</v>
      </c>
      <c r="B28" s="5" t="str">
        <f>IF('[1]#source_data'!A699="","",CONCATENATE("Grant to "&amp;'[1]#source_data'!E699))</f>
        <v>Grant to THE NO WAY TRUST LIMITED</v>
      </c>
      <c r="C28" s="5" t="str">
        <f>IF('[1]#source_data'!A699="","",IF('[1]#source_data'!B699="","",'[1]#source_data'!B699))</f>
        <v>Funding to support general costs.</v>
      </c>
      <c r="D28" s="5" t="str">
        <f>IF('[1]#source_data'!A699="","",'[1]#fixed_data'!$B$3)</f>
        <v>GBP</v>
      </c>
      <c r="E28" s="6" t="str">
        <f>IF('[1]#source_data'!A699="","",IF('[1]#source_data'!C699="","",'[1]#source_data'!C699))</f>
        <v>1000.00</v>
      </c>
      <c r="F28" s="7">
        <f>IF('[1]#source_data'!A699="","",IF('[1]#source_data'!D699="","",'[1]#source_data'!D699))</f>
        <v>45310</v>
      </c>
      <c r="G28" s="5" t="str">
        <f>IF('[1]#source_data'!A699="","",IF(AND(I28="",J28=""),'[1]#fixed_data'!$B$4&amp;SUBSTITUTE(H28," ","-"),IF(I28="","GB-COH-"&amp;J28,IF(LEFT(I28,2)="SC","GB-SC-"&amp;I28,IF(AND(LEFT(I28,1)="1",LEN(I28)=6),"GB-NIC-"&amp;I28,IF(LEFT(I28,3)="NIC","GB-NIC-"&amp;SUBSTITUTE(I28,"NIC",""),IF(LEFT(I28,1)="X","GB-REV-"&amp;I28,"GB-CHC-"&amp;I28)))))))</f>
        <v>GB-CHC-1049059</v>
      </c>
      <c r="H28" s="5" t="str">
        <f>IF('[1]#source_data'!A699="","",IF('[1]#source_data'!E699="","",'[1]#source_data'!E699))</f>
        <v>THE NO WAY TRUST LIMITED</v>
      </c>
      <c r="I28" s="5" t="str">
        <f>IF('[1]#source_data'!A699="","",IF(ISBLANK('[1]#source_data'!F699),"",'[1]#source_data'!F699))</f>
        <v>1049059</v>
      </c>
      <c r="J28" s="5" t="str">
        <f>IF('[1]#source_data'!A699="","",IF('[1]#source_data'!G699="","",TEXT('[1]#source_data'!G699,"00000000")))</f>
        <v/>
      </c>
      <c r="K28" s="5" t="str">
        <f>IF('[1]#source_data'!A699="","",IF('[1]#source_data'!H699="","",'[1]#source_data'!H699))</f>
        <v/>
      </c>
      <c r="L28" s="5" t="str">
        <f>IF('[1]#source_data'!A699="","",'[1]#fixed_data'!$B$5)</f>
        <v>GB-CHC-1069082</v>
      </c>
      <c r="M28" s="5" t="str">
        <f>IF('[1]#source_data'!A699="","",'[1]#fixed_data'!$B$6)</f>
        <v>Yorkshire Building Society Charitable Foundation</v>
      </c>
      <c r="N28" s="5" t="str">
        <f>IF('[1]#source_data'!A699="","",IF('[1]#source_data'!I699="","",'[1]#source_data'!I699))</f>
        <v>Yorkshire Building Society Charitable Foundation Small Change Big Difference Fund</v>
      </c>
      <c r="O28" s="8">
        <f>IF('[1]#source_data'!A699="","",'[1]#fixed_data'!$B$7)</f>
        <v>45391</v>
      </c>
      <c r="P28" s="5" t="str">
        <f>IF('[1]#source_data'!A699="","",'[1]#fixed_data'!$B$8)</f>
        <v>https://www.ybs.co.uk/your-society/charitable-foundation</v>
      </c>
    </row>
    <row r="29" spans="1:16" x14ac:dyDescent="0.35">
      <c r="A29" s="5" t="str">
        <f>IF('[1]#source_data'!A700="","",CONCATENATE('[1]#fixed_data'!$B$2&amp;'[1]#source_data'!A700))</f>
        <v>360G-YBSCF-696</v>
      </c>
      <c r="B29" s="5" t="str">
        <f>IF('[1]#source_data'!A700="","",CONCATENATE("Grant to "&amp;'[1]#source_data'!E700))</f>
        <v>Grant to Tees Valley Women's Center</v>
      </c>
      <c r="C29" s="5" t="str">
        <f>IF('[1]#source_data'!A700="","",IF('[1]#source_data'!B700="","",'[1]#source_data'!B700))</f>
        <v>Funding to support general costs.</v>
      </c>
      <c r="D29" s="5" t="str">
        <f>IF('[1]#source_data'!A700="","",'[1]#fixed_data'!$B$3)</f>
        <v>GBP</v>
      </c>
      <c r="E29" s="6" t="str">
        <f>IF('[1]#source_data'!A700="","",IF('[1]#source_data'!C700="","",'[1]#source_data'!C700))</f>
        <v>1000.00</v>
      </c>
      <c r="F29" s="7">
        <f>IF('[1]#source_data'!A700="","",IF('[1]#source_data'!D700="","",'[1]#source_data'!D700))</f>
        <v>45310</v>
      </c>
      <c r="G29" s="5" t="str">
        <f>IF('[1]#source_data'!A700="","",IF(AND(I29="",J29=""),'[1]#fixed_data'!$B$4&amp;SUBSTITUTE(H29," ","-"),IF(I29="","GB-COH-"&amp;J29,IF(LEFT(I29,2)="SC","GB-SC-"&amp;I29,IF(AND(LEFT(I29,1)="1",LEN(I29)=6),"GB-NIC-"&amp;I29,IF(LEFT(I29,3)="NIC","GB-NIC-"&amp;SUBSTITUTE(I29,"NIC",""),IF(LEFT(I29,1)="X","GB-REV-"&amp;I29,"GB-CHC-"&amp;I29)))))))</f>
        <v>GB-CHC-1106950</v>
      </c>
      <c r="H29" s="5" t="str">
        <f>IF('[1]#source_data'!A700="","",IF('[1]#source_data'!E700="","",'[1]#source_data'!E700))</f>
        <v>Tees Valley Women's Center</v>
      </c>
      <c r="I29" s="5" t="str">
        <f>IF('[1]#source_data'!A700="","",IF(ISBLANK('[1]#source_data'!F700),"",'[1]#source_data'!F700))</f>
        <v>1106950</v>
      </c>
      <c r="J29" s="5" t="str">
        <f>IF('[1]#source_data'!A700="","",IF('[1]#source_data'!G700="","",TEXT('[1]#source_data'!G700,"00000000")))</f>
        <v/>
      </c>
      <c r="K29" s="5" t="str">
        <f>IF('[1]#source_data'!A700="","",IF('[1]#source_data'!H700="","",'[1]#source_data'!H700))</f>
        <v/>
      </c>
      <c r="L29" s="5" t="str">
        <f>IF('[1]#source_data'!A700="","",'[1]#fixed_data'!$B$5)</f>
        <v>GB-CHC-1069082</v>
      </c>
      <c r="M29" s="5" t="str">
        <f>IF('[1]#source_data'!A700="","",'[1]#fixed_data'!$B$6)</f>
        <v>Yorkshire Building Society Charitable Foundation</v>
      </c>
      <c r="N29" s="5" t="str">
        <f>IF('[1]#source_data'!A700="","",IF('[1]#source_data'!I700="","",'[1]#source_data'!I700))</f>
        <v>Yorkshire Building Society Charitable Foundation Small Change Big Difference Fund</v>
      </c>
      <c r="O29" s="8">
        <f>IF('[1]#source_data'!A700="","",'[1]#fixed_data'!$B$7)</f>
        <v>45391</v>
      </c>
      <c r="P29" s="5" t="str">
        <f>IF('[1]#source_data'!A700="","",'[1]#fixed_data'!$B$8)</f>
        <v>https://www.ybs.co.uk/your-society/charitable-foundation</v>
      </c>
    </row>
    <row r="30" spans="1:16" x14ac:dyDescent="0.35">
      <c r="A30" s="5" t="str">
        <f>IF('[1]#source_data'!A701="","",CONCATENATE('[1]#fixed_data'!$B$2&amp;'[1]#source_data'!A701))</f>
        <v>360G-YBSCF-697</v>
      </c>
      <c r="B30" s="5" t="str">
        <f>IF('[1]#source_data'!A701="","",CONCATENATE("Grant to "&amp;'[1]#source_data'!E701))</f>
        <v>Grant to PEMBROKESHIRE SAMARITANS</v>
      </c>
      <c r="C30" s="5" t="str">
        <f>IF('[1]#source_data'!A701="","",IF('[1]#source_data'!B701="","",'[1]#source_data'!B701))</f>
        <v>Funding to support general costs.</v>
      </c>
      <c r="D30" s="5" t="str">
        <f>IF('[1]#source_data'!A701="","",'[1]#fixed_data'!$B$3)</f>
        <v>GBP</v>
      </c>
      <c r="E30" s="6" t="str">
        <f>IF('[1]#source_data'!A701="","",IF('[1]#source_data'!C701="","",'[1]#source_data'!C701))</f>
        <v>1000.00</v>
      </c>
      <c r="F30" s="7">
        <f>IF('[1]#source_data'!A701="","",IF('[1]#source_data'!D701="","",'[1]#source_data'!D701))</f>
        <v>45310</v>
      </c>
      <c r="G30" s="5" t="str">
        <f>IF('[1]#source_data'!A701="","",IF(AND(I30="",J30=""),'[1]#fixed_data'!$B$4&amp;SUBSTITUTE(H30," ","-"),IF(I30="","GB-COH-"&amp;J30,IF(LEFT(I30,2)="SC","GB-SC-"&amp;I30,IF(AND(LEFT(I30,1)="1",LEN(I30)=6),"GB-NIC-"&amp;I30,IF(LEFT(I30,3)="NIC","GB-NIC-"&amp;SUBSTITUTE(I30,"NIC",""),IF(LEFT(I30,1)="X","GB-REV-"&amp;I30,"GB-CHC-"&amp;I30)))))))</f>
        <v>GB-CHC-1170854</v>
      </c>
      <c r="H30" s="5" t="str">
        <f>IF('[1]#source_data'!A701="","",IF('[1]#source_data'!E701="","",'[1]#source_data'!E701))</f>
        <v>PEMBROKESHIRE SAMARITANS</v>
      </c>
      <c r="I30" s="5" t="str">
        <f>IF('[1]#source_data'!A701="","",IF(ISBLANK('[1]#source_data'!F701),"",'[1]#source_data'!F701))</f>
        <v>1170854</v>
      </c>
      <c r="J30" s="5" t="str">
        <f>IF('[1]#source_data'!A701="","",IF('[1]#source_data'!G701="","",TEXT('[1]#source_data'!G701,"00000000")))</f>
        <v/>
      </c>
      <c r="K30" s="5" t="str">
        <f>IF('[1]#source_data'!A701="","",IF('[1]#source_data'!H701="","",'[1]#source_data'!H701))</f>
        <v/>
      </c>
      <c r="L30" s="5" t="str">
        <f>IF('[1]#source_data'!A701="","",'[1]#fixed_data'!$B$5)</f>
        <v>GB-CHC-1069082</v>
      </c>
      <c r="M30" s="5" t="str">
        <f>IF('[1]#source_data'!A701="","",'[1]#fixed_data'!$B$6)</f>
        <v>Yorkshire Building Society Charitable Foundation</v>
      </c>
      <c r="N30" s="5" t="str">
        <f>IF('[1]#source_data'!A701="","",IF('[1]#source_data'!I701="","",'[1]#source_data'!I701))</f>
        <v>Yorkshire Building Society Charitable Foundation Small Change Big Difference Fund</v>
      </c>
      <c r="O30" s="8">
        <f>IF('[1]#source_data'!A701="","",'[1]#fixed_data'!$B$7)</f>
        <v>45391</v>
      </c>
      <c r="P30" s="5" t="str">
        <f>IF('[1]#source_data'!A701="","",'[1]#fixed_data'!$B$8)</f>
        <v>https://www.ybs.co.uk/your-society/charitable-foundation</v>
      </c>
    </row>
    <row r="31" spans="1:16" x14ac:dyDescent="0.35">
      <c r="A31" s="5" t="str">
        <f>IF('[1]#source_data'!A702="","",CONCATENATE('[1]#fixed_data'!$B$2&amp;'[1]#source_data'!A702))</f>
        <v>360G-YBSCF-698</v>
      </c>
      <c r="B31" s="5" t="str">
        <f>IF('[1]#source_data'!A702="","",CONCATENATE("Grant to "&amp;'[1]#source_data'!E702))</f>
        <v>Grant to Cornwall Blood Bikes</v>
      </c>
      <c r="C31" s="5" t="str">
        <f>IF('[1]#source_data'!A702="","",IF('[1]#source_data'!B702="","",'[1]#source_data'!B702))</f>
        <v>Funding for bikes.</v>
      </c>
      <c r="D31" s="5" t="str">
        <f>IF('[1]#source_data'!A702="","",'[1]#fixed_data'!$B$3)</f>
        <v>GBP</v>
      </c>
      <c r="E31" s="6" t="str">
        <f>IF('[1]#source_data'!A702="","",IF('[1]#source_data'!C702="","",'[1]#source_data'!C702))</f>
        <v>2000.00</v>
      </c>
      <c r="F31" s="7">
        <f>IF('[1]#source_data'!A702="","",IF('[1]#source_data'!D702="","",'[1]#source_data'!D702))</f>
        <v>45310</v>
      </c>
      <c r="G31" s="5" t="str">
        <f>IF('[1]#source_data'!A702="","",IF(AND(I31="",J31=""),'[1]#fixed_data'!$B$4&amp;SUBSTITUTE(H31," ","-"),IF(I31="","GB-COH-"&amp;J31,IF(LEFT(I31,2)="SC","GB-SC-"&amp;I31,IF(AND(LEFT(I31,1)="1",LEN(I31)=6),"GB-NIC-"&amp;I31,IF(LEFT(I31,3)="NIC","GB-NIC-"&amp;SUBSTITUTE(I31,"NIC",""),IF(LEFT(I31,1)="X","GB-REV-"&amp;I31,"GB-CHC-"&amp;I31)))))))</f>
        <v>GB-CHC-1140165</v>
      </c>
      <c r="H31" s="5" t="str">
        <f>IF('[1]#source_data'!A702="","",IF('[1]#source_data'!E702="","",'[1]#source_data'!E702))</f>
        <v>Cornwall Blood Bikes</v>
      </c>
      <c r="I31" s="5" t="str">
        <f>IF('[1]#source_data'!A702="","",IF(ISBLANK('[1]#source_data'!F702),"",'[1]#source_data'!F702))</f>
        <v>1140165</v>
      </c>
      <c r="J31" s="5" t="str">
        <f>IF('[1]#source_data'!A702="","",IF('[1]#source_data'!G702="","",TEXT('[1]#source_data'!G702,"00000000")))</f>
        <v/>
      </c>
      <c r="K31" s="5" t="str">
        <f>IF('[1]#source_data'!A702="","",IF('[1]#source_data'!H702="","",'[1]#source_data'!H702))</f>
        <v/>
      </c>
      <c r="L31" s="5" t="str">
        <f>IF('[1]#source_data'!A702="","",'[1]#fixed_data'!$B$5)</f>
        <v>GB-CHC-1069082</v>
      </c>
      <c r="M31" s="5" t="str">
        <f>IF('[1]#source_data'!A702="","",'[1]#fixed_data'!$B$6)</f>
        <v>Yorkshire Building Society Charitable Foundation</v>
      </c>
      <c r="N31" s="5" t="str">
        <f>IF('[1]#source_data'!A702="","",IF('[1]#source_data'!I702="","",'[1]#source_data'!I702))</f>
        <v>Yorkshire Building Society Charitable Foundation Small Change Big Difference Fund</v>
      </c>
      <c r="O31" s="8">
        <f>IF('[1]#source_data'!A702="","",'[1]#fixed_data'!$B$7)</f>
        <v>45391</v>
      </c>
      <c r="P31" s="5" t="str">
        <f>IF('[1]#source_data'!A702="","",'[1]#fixed_data'!$B$8)</f>
        <v>https://www.ybs.co.uk/your-society/charitable-foundation</v>
      </c>
    </row>
    <row r="32" spans="1:16" x14ac:dyDescent="0.35">
      <c r="A32" s="5" t="str">
        <f>IF('[1]#source_data'!A703="","",CONCATENATE('[1]#fixed_data'!$B$2&amp;'[1]#source_data'!A703))</f>
        <v>360G-YBSCF-699</v>
      </c>
      <c r="B32" s="5" t="str">
        <f>IF('[1]#source_data'!A703="","",CONCATENATE("Grant to "&amp;'[1]#source_data'!E703))</f>
        <v>Grant to Sight Advice South Lakes</v>
      </c>
      <c r="C32" s="5" t="str">
        <f>IF('[1]#source_data'!A703="","",IF('[1]#source_data'!B703="","",'[1]#source_data'!B703))</f>
        <v>Funding to support general costs.</v>
      </c>
      <c r="D32" s="5" t="str">
        <f>IF('[1]#source_data'!A703="","",'[1]#fixed_data'!$B$3)</f>
        <v>GBP</v>
      </c>
      <c r="E32" s="6" t="str">
        <f>IF('[1]#source_data'!A703="","",IF('[1]#source_data'!C703="","",'[1]#source_data'!C703))</f>
        <v>1000.00</v>
      </c>
      <c r="F32" s="7">
        <f>IF('[1]#source_data'!A703="","",IF('[1]#source_data'!D703="","",'[1]#source_data'!D703))</f>
        <v>45310</v>
      </c>
      <c r="G32" s="5" t="str">
        <f>IF('[1]#source_data'!A703="","",IF(AND(I32="",J32=""),'[1]#fixed_data'!$B$4&amp;SUBSTITUTE(H32," ","-"),IF(I32="","GB-COH-"&amp;J32,IF(LEFT(I32,2)="SC","GB-SC-"&amp;I32,IF(AND(LEFT(I32,1)="1",LEN(I32)=6),"GB-NIC-"&amp;I32,IF(LEFT(I32,3)="NIC","GB-NIC-"&amp;SUBSTITUTE(I32,"NIC",""),IF(LEFT(I32,1)="X","GB-REV-"&amp;I32,"GB-CHC-"&amp;I32)))))))</f>
        <v>GB-CHC-1145818</v>
      </c>
      <c r="H32" s="5" t="str">
        <f>IF('[1]#source_data'!A703="","",IF('[1]#source_data'!E703="","",'[1]#source_data'!E703))</f>
        <v>Sight Advice South Lakes</v>
      </c>
      <c r="I32" s="5" t="str">
        <f>IF('[1]#source_data'!A703="","",IF(ISBLANK('[1]#source_data'!F703),"",'[1]#source_data'!F703))</f>
        <v>1145818</v>
      </c>
      <c r="J32" s="5" t="str">
        <f>IF('[1]#source_data'!A703="","",IF('[1]#source_data'!G703="","",TEXT('[1]#source_data'!G703,"00000000")))</f>
        <v/>
      </c>
      <c r="K32" s="5" t="str">
        <f>IF('[1]#source_data'!A703="","",IF('[1]#source_data'!H703="","",'[1]#source_data'!H703))</f>
        <v/>
      </c>
      <c r="L32" s="5" t="str">
        <f>IF('[1]#source_data'!A703="","",'[1]#fixed_data'!$B$5)</f>
        <v>GB-CHC-1069082</v>
      </c>
      <c r="M32" s="5" t="str">
        <f>IF('[1]#source_data'!A703="","",'[1]#fixed_data'!$B$6)</f>
        <v>Yorkshire Building Society Charitable Foundation</v>
      </c>
      <c r="N32" s="5" t="str">
        <f>IF('[1]#source_data'!A703="","",IF('[1]#source_data'!I703="","",'[1]#source_data'!I703))</f>
        <v>Yorkshire Building Society Charitable Foundation Small Change Big Difference Fund</v>
      </c>
      <c r="O32" s="8">
        <f>IF('[1]#source_data'!A703="","",'[1]#fixed_data'!$B$7)</f>
        <v>45391</v>
      </c>
      <c r="P32" s="5" t="str">
        <f>IF('[1]#source_data'!A703="","",'[1]#fixed_data'!$B$8)</f>
        <v>https://www.ybs.co.uk/your-society/charitable-foundation</v>
      </c>
    </row>
    <row r="33" spans="1:16" x14ac:dyDescent="0.35">
      <c r="A33" s="5" t="str">
        <f>IF('[1]#source_data'!A704="","",CONCATENATE('[1]#fixed_data'!$B$2&amp;'[1]#source_data'!A704))</f>
        <v>360G-YBSCF-700</v>
      </c>
      <c r="B33" s="5" t="str">
        <f>IF('[1]#source_data'!A704="","",CONCATENATE("Grant to "&amp;'[1]#source_data'!E704))</f>
        <v>Grant to Read Easy UK - Portsmouth</v>
      </c>
      <c r="C33" s="5" t="str">
        <f>IF('[1]#source_data'!A704="","",IF('[1]#source_data'!B704="","",'[1]#source_data'!B704))</f>
        <v>Funding for reading sessions.</v>
      </c>
      <c r="D33" s="5" t="str">
        <f>IF('[1]#source_data'!A704="","",'[1]#fixed_data'!$B$3)</f>
        <v>GBP</v>
      </c>
      <c r="E33" s="6" t="str">
        <f>IF('[1]#source_data'!A704="","",IF('[1]#source_data'!C704="","",'[1]#source_data'!C704))</f>
        <v>1000.00</v>
      </c>
      <c r="F33" s="7">
        <f>IF('[1]#source_data'!A704="","",IF('[1]#source_data'!D704="","",'[1]#source_data'!D704))</f>
        <v>45310</v>
      </c>
      <c r="G33" s="5" t="str">
        <f>IF('[1]#source_data'!A704="","",IF(AND(I33="",J33=""),'[1]#fixed_data'!$B$4&amp;SUBSTITUTE(H33," ","-"),IF(I33="","GB-COH-"&amp;J33,IF(LEFT(I33,2)="SC","GB-SC-"&amp;I33,IF(AND(LEFT(I33,1)="1",LEN(I33)=6),"GB-NIC-"&amp;I33,IF(LEFT(I33,3)="NIC","GB-NIC-"&amp;SUBSTITUTE(I33,"NIC",""),IF(LEFT(I33,1)="X","GB-REV-"&amp;I33,"GB-CHC-"&amp;I33)))))))</f>
        <v>GB-CHC-1151288</v>
      </c>
      <c r="H33" s="5" t="str">
        <f>IF('[1]#source_data'!A704="","",IF('[1]#source_data'!E704="","",'[1]#source_data'!E704))</f>
        <v>Read Easy UK - Portsmouth</v>
      </c>
      <c r="I33" s="5" t="str">
        <f>IF('[1]#source_data'!A704="","",IF(ISBLANK('[1]#source_data'!F704),"",'[1]#source_data'!F704))</f>
        <v>1151288</v>
      </c>
      <c r="J33" s="5" t="str">
        <f>IF('[1]#source_data'!A704="","",IF('[1]#source_data'!G704="","",TEXT('[1]#source_data'!G704,"00000000")))</f>
        <v/>
      </c>
      <c r="K33" s="5" t="str">
        <f>IF('[1]#source_data'!A704="","",IF('[1]#source_data'!H704="","",'[1]#source_data'!H704))</f>
        <v/>
      </c>
      <c r="L33" s="5" t="str">
        <f>IF('[1]#source_data'!A704="","",'[1]#fixed_data'!$B$5)</f>
        <v>GB-CHC-1069082</v>
      </c>
      <c r="M33" s="5" t="str">
        <f>IF('[1]#source_data'!A704="","",'[1]#fixed_data'!$B$6)</f>
        <v>Yorkshire Building Society Charitable Foundation</v>
      </c>
      <c r="N33" s="5" t="str">
        <f>IF('[1]#source_data'!A704="","",IF('[1]#source_data'!I704="","",'[1]#source_data'!I704))</f>
        <v>Yorkshire Building Society Charitable Foundation Small Change Big Difference Fund</v>
      </c>
      <c r="O33" s="8">
        <f>IF('[1]#source_data'!A704="","",'[1]#fixed_data'!$B$7)</f>
        <v>45391</v>
      </c>
      <c r="P33" s="5" t="str">
        <f>IF('[1]#source_data'!A704="","",'[1]#fixed_data'!$B$8)</f>
        <v>https://www.ybs.co.uk/your-society/charitable-foundation</v>
      </c>
    </row>
    <row r="34" spans="1:16" x14ac:dyDescent="0.35">
      <c r="A34" s="5" t="str">
        <f>IF('[1]#source_data'!A705="","",CONCATENATE('[1]#fixed_data'!$B$2&amp;'[1]#source_data'!A705))</f>
        <v>360G-YBSCF-701</v>
      </c>
      <c r="B34" s="5" t="str">
        <f>IF('[1]#source_data'!A705="","",CONCATENATE("Grant to "&amp;'[1]#source_data'!E705))</f>
        <v>Grant to Airedale Baby and Children's Bank</v>
      </c>
      <c r="C34" s="5" t="str">
        <f>IF('[1]#source_data'!A705="","",IF('[1]#source_data'!B705="","",'[1]#source_data'!B705))</f>
        <v>Funding to support general costs.</v>
      </c>
      <c r="D34" s="5" t="str">
        <f>IF('[1]#source_data'!A705="","",'[1]#fixed_data'!$B$3)</f>
        <v>GBP</v>
      </c>
      <c r="E34" s="6" t="str">
        <f>IF('[1]#source_data'!A705="","",IF('[1]#source_data'!C705="","",'[1]#source_data'!C705))</f>
        <v>1500.00</v>
      </c>
      <c r="F34" s="7">
        <f>IF('[1]#source_data'!A705="","",IF('[1]#source_data'!D705="","",'[1]#source_data'!D705))</f>
        <v>45310</v>
      </c>
      <c r="G34" s="5" t="str">
        <f>IF('[1]#source_data'!A705="","",IF(AND(I34="",J34=""),'[1]#fixed_data'!$B$4&amp;SUBSTITUTE(H34," ","-"),IF(I34="","GB-COH-"&amp;J34,IF(LEFT(I34,2)="SC","GB-SC-"&amp;I34,IF(AND(LEFT(I34,1)="1",LEN(I34)=6),"GB-NIC-"&amp;I34,IF(LEFT(I34,3)="NIC","GB-NIC-"&amp;SUBSTITUTE(I34,"NIC",""),IF(LEFT(I34,1)="X","GB-REV-"&amp;I34,"GB-CHC-"&amp;I34)))))))</f>
        <v>GB-CHC-1202786</v>
      </c>
      <c r="H34" s="5" t="str">
        <f>IF('[1]#source_data'!A705="","",IF('[1]#source_data'!E705="","",'[1]#source_data'!E705))</f>
        <v>Airedale Baby and Children's Bank</v>
      </c>
      <c r="I34" s="5" t="str">
        <f>IF('[1]#source_data'!A705="","",IF(ISBLANK('[1]#source_data'!F705),"",'[1]#source_data'!F705))</f>
        <v>1202786</v>
      </c>
      <c r="J34" s="5" t="str">
        <f>IF('[1]#source_data'!A705="","",IF('[1]#source_data'!G705="","",TEXT('[1]#source_data'!G705,"00000000")))</f>
        <v/>
      </c>
      <c r="K34" s="5" t="str">
        <f>IF('[1]#source_data'!A705="","",IF('[1]#source_data'!H705="","",'[1]#source_data'!H705))</f>
        <v/>
      </c>
      <c r="L34" s="5" t="str">
        <f>IF('[1]#source_data'!A705="","",'[1]#fixed_data'!$B$5)</f>
        <v>GB-CHC-1069082</v>
      </c>
      <c r="M34" s="5" t="str">
        <f>IF('[1]#source_data'!A705="","",'[1]#fixed_data'!$B$6)</f>
        <v>Yorkshire Building Society Charitable Foundation</v>
      </c>
      <c r="N34" s="5" t="str">
        <f>IF('[1]#source_data'!A705="","",IF('[1]#source_data'!I705="","",'[1]#source_data'!I705))</f>
        <v>Yorkshire Building Society Charitable Foundation Small Change Big Difference Fund</v>
      </c>
      <c r="O34" s="8">
        <f>IF('[1]#source_data'!A705="","",'[1]#fixed_data'!$B$7)</f>
        <v>45391</v>
      </c>
      <c r="P34" s="5" t="str">
        <f>IF('[1]#source_data'!A705="","",'[1]#fixed_data'!$B$8)</f>
        <v>https://www.ybs.co.uk/your-society/charitable-foundation</v>
      </c>
    </row>
    <row r="35" spans="1:16" x14ac:dyDescent="0.35">
      <c r="A35" s="5" t="str">
        <f>IF('[1]#source_data'!A706="","",CONCATENATE('[1]#fixed_data'!$B$2&amp;'[1]#source_data'!A706))</f>
        <v>360G-YBSCF-702</v>
      </c>
      <c r="B35" s="5" t="str">
        <f>IF('[1]#source_data'!A706="","",CONCATENATE("Grant to "&amp;'[1]#source_data'!E706))</f>
        <v>Grant to PORTHMAWR SURF LIFE SAVING CLUB</v>
      </c>
      <c r="C35" s="5" t="str">
        <f>IF('[1]#source_data'!A706="","",IF('[1]#source_data'!B706="","",'[1]#source_data'!B706))</f>
        <v>Funding to support general costs.</v>
      </c>
      <c r="D35" s="5" t="str">
        <f>IF('[1]#source_data'!A706="","",'[1]#fixed_data'!$B$3)</f>
        <v>GBP</v>
      </c>
      <c r="E35" s="6" t="str">
        <f>IF('[1]#source_data'!A706="","",IF('[1]#source_data'!C706="","",'[1]#source_data'!C706))</f>
        <v>1000.00</v>
      </c>
      <c r="F35" s="7">
        <f>IF('[1]#source_data'!A706="","",IF('[1]#source_data'!D706="","",'[1]#source_data'!D706))</f>
        <v>45310</v>
      </c>
      <c r="G35" s="5" t="str">
        <f>IF('[1]#source_data'!A706="","",IF(AND(I35="",J35=""),'[1]#fixed_data'!$B$4&amp;SUBSTITUTE(H35," ","-"),IF(I35="","GB-COH-"&amp;J35,IF(LEFT(I35,2)="SC","GB-SC-"&amp;I35,IF(AND(LEFT(I35,1)="1",LEN(I35)=6),"GB-NIC-"&amp;I35,IF(LEFT(I35,3)="NIC","GB-NIC-"&amp;SUBSTITUTE(I35,"NIC",""),IF(LEFT(I35,1)="X","GB-REV-"&amp;I35,"GB-CHC-"&amp;I35)))))))</f>
        <v>GB-CHC-1064852</v>
      </c>
      <c r="H35" s="5" t="str">
        <f>IF('[1]#source_data'!A706="","",IF('[1]#source_data'!E706="","",'[1]#source_data'!E706))</f>
        <v>PORTHMAWR SURF LIFE SAVING CLUB</v>
      </c>
      <c r="I35" s="5" t="str">
        <f>IF('[1]#source_data'!A706="","",IF(ISBLANK('[1]#source_data'!F706),"",'[1]#source_data'!F706))</f>
        <v>1064852</v>
      </c>
      <c r="J35" s="5" t="str">
        <f>IF('[1]#source_data'!A706="","",IF('[1]#source_data'!G706="","",TEXT('[1]#source_data'!G706,"00000000")))</f>
        <v/>
      </c>
      <c r="K35" s="5" t="str">
        <f>IF('[1]#source_data'!A706="","",IF('[1]#source_data'!H706="","",'[1]#source_data'!H706))</f>
        <v/>
      </c>
      <c r="L35" s="5" t="str">
        <f>IF('[1]#source_data'!A706="","",'[1]#fixed_data'!$B$5)</f>
        <v>GB-CHC-1069082</v>
      </c>
      <c r="M35" s="5" t="str">
        <f>IF('[1]#source_data'!A706="","",'[1]#fixed_data'!$B$6)</f>
        <v>Yorkshire Building Society Charitable Foundation</v>
      </c>
      <c r="N35" s="5" t="str">
        <f>IF('[1]#source_data'!A706="","",IF('[1]#source_data'!I706="","",'[1]#source_data'!I706))</f>
        <v>Yorkshire Building Society Charitable Foundation Small Change Big Difference Fund</v>
      </c>
      <c r="O35" s="8">
        <f>IF('[1]#source_data'!A706="","",'[1]#fixed_data'!$B$7)</f>
        <v>45391</v>
      </c>
      <c r="P35" s="5" t="str">
        <f>IF('[1]#source_data'!A706="","",'[1]#fixed_data'!$B$8)</f>
        <v>https://www.ybs.co.uk/your-society/charitable-foundation</v>
      </c>
    </row>
    <row r="36" spans="1:16" x14ac:dyDescent="0.35">
      <c r="A36" s="5" t="str">
        <f>IF('[1]#source_data'!A707="","",CONCATENATE('[1]#fixed_data'!$B$2&amp;'[1]#source_data'!A707))</f>
        <v>360G-YBSCF-703</v>
      </c>
      <c r="B36" s="5" t="str">
        <f>IF('[1]#source_data'!A707="","",CONCATENATE("Grant to "&amp;'[1]#source_data'!E707))</f>
        <v>Grant to Sight Support Derbyshire</v>
      </c>
      <c r="C36" s="5" t="str">
        <f>IF('[1]#source_data'!A707="","",IF('[1]#source_data'!B707="","",'[1]#source_data'!B707))</f>
        <v>Funding to support general costs.</v>
      </c>
      <c r="D36" s="5" t="str">
        <f>IF('[1]#source_data'!A707="","",'[1]#fixed_data'!$B$3)</f>
        <v>GBP</v>
      </c>
      <c r="E36" s="6" t="str">
        <f>IF('[1]#source_data'!A707="","",IF('[1]#source_data'!C707="","",'[1]#source_data'!C707))</f>
        <v>1000.00</v>
      </c>
      <c r="F36" s="7">
        <f>IF('[1]#source_data'!A707="","",IF('[1]#source_data'!D707="","",'[1]#source_data'!D707))</f>
        <v>45310</v>
      </c>
      <c r="G36" s="5" t="str">
        <f>IF('[1]#source_data'!A707="","",IF(AND(I36="",J36=""),'[1]#fixed_data'!$B$4&amp;SUBSTITUTE(H36," ","-"),IF(I36="","GB-COH-"&amp;J36,IF(LEFT(I36,2)="SC","GB-SC-"&amp;I36,IF(AND(LEFT(I36,1)="1",LEN(I36)=6),"GB-NIC-"&amp;I36,IF(LEFT(I36,3)="NIC","GB-NIC-"&amp;SUBSTITUTE(I36,"NIC",""),IF(LEFT(I36,1)="X","GB-REV-"&amp;I36,"GB-CHC-"&amp;I36)))))))</f>
        <v>GB-CHC-1080986</v>
      </c>
      <c r="H36" s="5" t="str">
        <f>IF('[1]#source_data'!A707="","",IF('[1]#source_data'!E707="","",'[1]#source_data'!E707))</f>
        <v>Sight Support Derbyshire</v>
      </c>
      <c r="I36" s="5" t="str">
        <f>IF('[1]#source_data'!A707="","",IF(ISBLANK('[1]#source_data'!F707),"",'[1]#source_data'!F707))</f>
        <v>1080986</v>
      </c>
      <c r="J36" s="5" t="str">
        <f>IF('[1]#source_data'!A707="","",IF('[1]#source_data'!G707="","",TEXT('[1]#source_data'!G707,"00000000")))</f>
        <v/>
      </c>
      <c r="K36" s="5" t="str">
        <f>IF('[1]#source_data'!A707="","",IF('[1]#source_data'!H707="","",'[1]#source_data'!H707))</f>
        <v/>
      </c>
      <c r="L36" s="5" t="str">
        <f>IF('[1]#source_data'!A707="","",'[1]#fixed_data'!$B$5)</f>
        <v>GB-CHC-1069082</v>
      </c>
      <c r="M36" s="5" t="str">
        <f>IF('[1]#source_data'!A707="","",'[1]#fixed_data'!$B$6)</f>
        <v>Yorkshire Building Society Charitable Foundation</v>
      </c>
      <c r="N36" s="5" t="str">
        <f>IF('[1]#source_data'!A707="","",IF('[1]#source_data'!I707="","",'[1]#source_data'!I707))</f>
        <v>Yorkshire Building Society Charitable Foundation Small Change Big Difference Fund</v>
      </c>
      <c r="O36" s="8">
        <f>IF('[1]#source_data'!A707="","",'[1]#fixed_data'!$B$7)</f>
        <v>45391</v>
      </c>
      <c r="P36" s="5" t="str">
        <f>IF('[1]#source_data'!A707="","",'[1]#fixed_data'!$B$8)</f>
        <v>https://www.ybs.co.uk/your-society/charitable-foundation</v>
      </c>
    </row>
    <row r="37" spans="1:16" x14ac:dyDescent="0.35">
      <c r="A37" s="5" t="str">
        <f>IF('[1]#source_data'!A708="","",CONCATENATE('[1]#fixed_data'!$B$2&amp;'[1]#source_data'!A708))</f>
        <v>360G-YBSCF-704</v>
      </c>
      <c r="B37" s="5" t="str">
        <f>IF('[1]#source_data'!A708="","",CONCATENATE("Grant to "&amp;'[1]#source_data'!E708))</f>
        <v>Grant to BABY2BABY</v>
      </c>
      <c r="C37" s="5" t="str">
        <f>IF('[1]#source_data'!A708="","",IF('[1]#source_data'!B708="","",'[1]#source_data'!B708))</f>
        <v>Funding to support general costs.</v>
      </c>
      <c r="D37" s="5" t="str">
        <f>IF('[1]#source_data'!A708="","",'[1]#fixed_data'!$B$3)</f>
        <v>GBP</v>
      </c>
      <c r="E37" s="6" t="str">
        <f>IF('[1]#source_data'!A708="","",IF('[1]#source_data'!C708="","",'[1]#source_data'!C708))</f>
        <v>1000.00</v>
      </c>
      <c r="F37" s="7">
        <f>IF('[1]#source_data'!A708="","",IF('[1]#source_data'!D708="","",'[1]#source_data'!D708))</f>
        <v>45310</v>
      </c>
      <c r="G37" s="5" t="str">
        <f>IF('[1]#source_data'!A708="","",IF(AND(I37="",J37=""),'[1]#fixed_data'!$B$4&amp;SUBSTITUTE(H37," ","-"),IF(I37="","GB-COH-"&amp;J37,IF(LEFT(I37,2)="SC","GB-SC-"&amp;I37,IF(AND(LEFT(I37,1)="1",LEN(I37)=6),"GB-NIC-"&amp;I37,IF(LEFT(I37,3)="NIC","GB-NIC-"&amp;SUBSTITUTE(I37,"NIC",""),IF(LEFT(I37,1)="X","GB-REV-"&amp;I37,"GB-CHC-"&amp;I37)))))))</f>
        <v>GB-CHC-1185207</v>
      </c>
      <c r="H37" s="5" t="str">
        <f>IF('[1]#source_data'!A708="","",IF('[1]#source_data'!E708="","",'[1]#source_data'!E708))</f>
        <v>BABY2BABY</v>
      </c>
      <c r="I37" s="5" t="str">
        <f>IF('[1]#source_data'!A708="","",IF(ISBLANK('[1]#source_data'!F708),"",'[1]#source_data'!F708))</f>
        <v>1185207</v>
      </c>
      <c r="J37" s="5" t="str">
        <f>IF('[1]#source_data'!A708="","",IF('[1]#source_data'!G708="","",TEXT('[1]#source_data'!G708,"00000000")))</f>
        <v/>
      </c>
      <c r="K37" s="5" t="str">
        <f>IF('[1]#source_data'!A708="","",IF('[1]#source_data'!H708="","",'[1]#source_data'!H708))</f>
        <v/>
      </c>
      <c r="L37" s="5" t="str">
        <f>IF('[1]#source_data'!A708="","",'[1]#fixed_data'!$B$5)</f>
        <v>GB-CHC-1069082</v>
      </c>
      <c r="M37" s="5" t="str">
        <f>IF('[1]#source_data'!A708="","",'[1]#fixed_data'!$B$6)</f>
        <v>Yorkshire Building Society Charitable Foundation</v>
      </c>
      <c r="N37" s="5" t="str">
        <f>IF('[1]#source_data'!A708="","",IF('[1]#source_data'!I708="","",'[1]#source_data'!I708))</f>
        <v>Yorkshire Building Society Charitable Foundation Small Change Big Difference Fund</v>
      </c>
      <c r="O37" s="8">
        <f>IF('[1]#source_data'!A708="","",'[1]#fixed_data'!$B$7)</f>
        <v>45391</v>
      </c>
      <c r="P37" s="5" t="str">
        <f>IF('[1]#source_data'!A708="","",'[1]#fixed_data'!$B$8)</f>
        <v>https://www.ybs.co.uk/your-society/charitable-foundation</v>
      </c>
    </row>
    <row r="38" spans="1:16" x14ac:dyDescent="0.35">
      <c r="A38" s="5" t="str">
        <f>IF('[1]#source_data'!A709="","",CONCATENATE('[1]#fixed_data'!$B$2&amp;'[1]#source_data'!A709))</f>
        <v>360G-YBSCF-705</v>
      </c>
      <c r="B38" s="5" t="str">
        <f>IF('[1]#source_data'!A709="","",CONCATENATE("Grant to "&amp;'[1]#source_data'!E709))</f>
        <v>Grant to FAMILY VOICE PETERBOROUGH</v>
      </c>
      <c r="C38" s="5" t="str">
        <f>IF('[1]#source_data'!A709="","",IF('[1]#source_data'!B709="","",'[1]#source_data'!B709))</f>
        <v>Funding to support general costs.</v>
      </c>
      <c r="D38" s="5" t="str">
        <f>IF('[1]#source_data'!A709="","",'[1]#fixed_data'!$B$3)</f>
        <v>GBP</v>
      </c>
      <c r="E38" s="6" t="str">
        <f>IF('[1]#source_data'!A709="","",IF('[1]#source_data'!C709="","",'[1]#source_data'!C709))</f>
        <v>800.00</v>
      </c>
      <c r="F38" s="7">
        <f>IF('[1]#source_data'!A709="","",IF('[1]#source_data'!D709="","",'[1]#source_data'!D709))</f>
        <v>45310</v>
      </c>
      <c r="G38" s="5" t="str">
        <f>IF('[1]#source_data'!A709="","",IF(AND(I38="",J38=""),'[1]#fixed_data'!$B$4&amp;SUBSTITUTE(H38," ","-"),IF(I38="","GB-COH-"&amp;J38,IF(LEFT(I38,2)="SC","GB-SC-"&amp;I38,IF(AND(LEFT(I38,1)="1",LEN(I38)=6),"GB-NIC-"&amp;I38,IF(LEFT(I38,3)="NIC","GB-NIC-"&amp;SUBSTITUTE(I38,"NIC",""),IF(LEFT(I38,1)="X","GB-REV-"&amp;I38,"GB-CHC-"&amp;I38)))))))</f>
        <v>GB-CHC-1171389</v>
      </c>
      <c r="H38" s="5" t="str">
        <f>IF('[1]#source_data'!A709="","",IF('[1]#source_data'!E709="","",'[1]#source_data'!E709))</f>
        <v>FAMILY VOICE PETERBOROUGH</v>
      </c>
      <c r="I38" s="5" t="str">
        <f>IF('[1]#source_data'!A709="","",IF(ISBLANK('[1]#source_data'!F709),"",'[1]#source_data'!F709))</f>
        <v>1171389</v>
      </c>
      <c r="J38" s="5" t="str">
        <f>IF('[1]#source_data'!A709="","",IF('[1]#source_data'!G709="","",TEXT('[1]#source_data'!G709,"00000000")))</f>
        <v/>
      </c>
      <c r="K38" s="5" t="str">
        <f>IF('[1]#source_data'!A709="","",IF('[1]#source_data'!H709="","",'[1]#source_data'!H709))</f>
        <v/>
      </c>
      <c r="L38" s="5" t="str">
        <f>IF('[1]#source_data'!A709="","",'[1]#fixed_data'!$B$5)</f>
        <v>GB-CHC-1069082</v>
      </c>
      <c r="M38" s="5" t="str">
        <f>IF('[1]#source_data'!A709="","",'[1]#fixed_data'!$B$6)</f>
        <v>Yorkshire Building Society Charitable Foundation</v>
      </c>
      <c r="N38" s="5" t="str">
        <f>IF('[1]#source_data'!A709="","",IF('[1]#source_data'!I709="","",'[1]#source_data'!I709))</f>
        <v>Yorkshire Building Society Charitable Foundation Small Change Big Difference Fund</v>
      </c>
      <c r="O38" s="8">
        <f>IF('[1]#source_data'!A709="","",'[1]#fixed_data'!$B$7)</f>
        <v>45391</v>
      </c>
      <c r="P38" s="5" t="str">
        <f>IF('[1]#source_data'!A709="","",'[1]#fixed_data'!$B$8)</f>
        <v>https://www.ybs.co.uk/your-society/charitable-foundation</v>
      </c>
    </row>
    <row r="39" spans="1:16" x14ac:dyDescent="0.35">
      <c r="A39" s="5" t="str">
        <f>IF('[1]#source_data'!A710="","",CONCATENATE('[1]#fixed_data'!$B$2&amp;'[1]#source_data'!A710))</f>
        <v>360G-YBSCF-706</v>
      </c>
      <c r="B39" s="5" t="str">
        <f>IF('[1]#source_data'!A710="","",CONCATENATE("Grant to "&amp;'[1]#source_data'!E710))</f>
        <v>Grant to CAMBRIDGE CANCER HELP CENTRE</v>
      </c>
      <c r="C39" s="5" t="str">
        <f>IF('[1]#source_data'!A710="","",IF('[1]#source_data'!B710="","",'[1]#source_data'!B710))</f>
        <v>Funding for fitness classes.</v>
      </c>
      <c r="D39" s="5" t="str">
        <f>IF('[1]#source_data'!A710="","",'[1]#fixed_data'!$B$3)</f>
        <v>GBP</v>
      </c>
      <c r="E39" s="6" t="str">
        <f>IF('[1]#source_data'!A710="","",IF('[1]#source_data'!C710="","",'[1]#source_data'!C710))</f>
        <v>1000.00</v>
      </c>
      <c r="F39" s="7">
        <f>IF('[1]#source_data'!A710="","",IF('[1]#source_data'!D710="","",'[1]#source_data'!D710))</f>
        <v>45310</v>
      </c>
      <c r="G39" s="5" t="str">
        <f>IF('[1]#source_data'!A710="","",IF(AND(I39="",J39=""),'[1]#fixed_data'!$B$4&amp;SUBSTITUTE(H39," ","-"),IF(I39="","GB-COH-"&amp;J39,IF(LEFT(I39,2)="SC","GB-SC-"&amp;I39,IF(AND(LEFT(I39,1)="1",LEN(I39)=6),"GB-NIC-"&amp;I39,IF(LEFT(I39,3)="NIC","GB-NIC-"&amp;SUBSTITUTE(I39,"NIC",""),IF(LEFT(I39,1)="X","GB-REV-"&amp;I39,"GB-CHC-"&amp;I39)))))))</f>
        <v>GB-CHC-1188745</v>
      </c>
      <c r="H39" s="5" t="str">
        <f>IF('[1]#source_data'!A710="","",IF('[1]#source_data'!E710="","",'[1]#source_data'!E710))</f>
        <v>CAMBRIDGE CANCER HELP CENTRE</v>
      </c>
      <c r="I39" s="5" t="str">
        <f>IF('[1]#source_data'!A710="","",IF(ISBLANK('[1]#source_data'!F710),"",'[1]#source_data'!F710))</f>
        <v>1188745</v>
      </c>
      <c r="J39" s="5" t="str">
        <f>IF('[1]#source_data'!A710="","",IF('[1]#source_data'!G710="","",TEXT('[1]#source_data'!G710,"00000000")))</f>
        <v/>
      </c>
      <c r="K39" s="5" t="str">
        <f>IF('[1]#source_data'!A710="","",IF('[1]#source_data'!H710="","",'[1]#source_data'!H710))</f>
        <v/>
      </c>
      <c r="L39" s="5" t="str">
        <f>IF('[1]#source_data'!A710="","",'[1]#fixed_data'!$B$5)</f>
        <v>GB-CHC-1069082</v>
      </c>
      <c r="M39" s="5" t="str">
        <f>IF('[1]#source_data'!A710="","",'[1]#fixed_data'!$B$6)</f>
        <v>Yorkshire Building Society Charitable Foundation</v>
      </c>
      <c r="N39" s="5" t="str">
        <f>IF('[1]#source_data'!A710="","",IF('[1]#source_data'!I710="","",'[1]#source_data'!I710))</f>
        <v>Yorkshire Building Society Charitable Foundation Small Change Big Difference Fund</v>
      </c>
      <c r="O39" s="8">
        <f>IF('[1]#source_data'!A710="","",'[1]#fixed_data'!$B$7)</f>
        <v>45391</v>
      </c>
      <c r="P39" s="5" t="str">
        <f>IF('[1]#source_data'!A710="","",'[1]#fixed_data'!$B$8)</f>
        <v>https://www.ybs.co.uk/your-society/charitable-foundation</v>
      </c>
    </row>
    <row r="40" spans="1:16" x14ac:dyDescent="0.35">
      <c r="A40" s="5" t="str">
        <f>IF('[1]#source_data'!A711="","",CONCATENATE('[1]#fixed_data'!$B$2&amp;'[1]#source_data'!A711))</f>
        <v>360G-YBSCF-707</v>
      </c>
      <c r="B40" s="5" t="str">
        <f>IF('[1]#source_data'!A711="","",CONCATENATE("Grant to "&amp;'[1]#source_data'!E711))</f>
        <v>Grant to LONGRIDGE COMMUNITY ARTS</v>
      </c>
      <c r="C40" s="5" t="str">
        <f>IF('[1]#source_data'!A711="","",IF('[1]#source_data'!B711="","",'[1]#source_data'!B711))</f>
        <v>Funding for activity classes.</v>
      </c>
      <c r="D40" s="5" t="str">
        <f>IF('[1]#source_data'!A711="","",'[1]#fixed_data'!$B$3)</f>
        <v>GBP</v>
      </c>
      <c r="E40" s="6" t="str">
        <f>IF('[1]#source_data'!A711="","",IF('[1]#source_data'!C711="","",'[1]#source_data'!C711))</f>
        <v>500.00</v>
      </c>
      <c r="F40" s="7">
        <f>IF('[1]#source_data'!A711="","",IF('[1]#source_data'!D711="","",'[1]#source_data'!D711))</f>
        <v>45310</v>
      </c>
      <c r="G40" s="5" t="str">
        <f>IF('[1]#source_data'!A711="","",IF(AND(I40="",J40=""),'[1]#fixed_data'!$B$4&amp;SUBSTITUTE(H40," ","-"),IF(I40="","GB-COH-"&amp;J40,IF(LEFT(I40,2)="SC","GB-SC-"&amp;I40,IF(AND(LEFT(I40,1)="1",LEN(I40)=6),"GB-NIC-"&amp;I40,IF(LEFT(I40,3)="NIC","GB-NIC-"&amp;SUBSTITUTE(I40,"NIC",""),IF(LEFT(I40,1)="X","GB-REV-"&amp;I40,"GB-CHC-"&amp;I40)))))))</f>
        <v>GB-CHC-1177302</v>
      </c>
      <c r="H40" s="5" t="str">
        <f>IF('[1]#source_data'!A711="","",IF('[1]#source_data'!E711="","",'[1]#source_data'!E711))</f>
        <v>LONGRIDGE COMMUNITY ARTS</v>
      </c>
      <c r="I40" s="5" t="str">
        <f>IF('[1]#source_data'!A711="","",IF(ISBLANK('[1]#source_data'!F711),"",'[1]#source_data'!F711))</f>
        <v>1177302</v>
      </c>
      <c r="J40" s="5" t="str">
        <f>IF('[1]#source_data'!A711="","",IF('[1]#source_data'!G711="","",TEXT('[1]#source_data'!G711,"00000000")))</f>
        <v/>
      </c>
      <c r="K40" s="5" t="str">
        <f>IF('[1]#source_data'!A711="","",IF('[1]#source_data'!H711="","",'[1]#source_data'!H711))</f>
        <v/>
      </c>
      <c r="L40" s="5" t="str">
        <f>IF('[1]#source_data'!A711="","",'[1]#fixed_data'!$B$5)</f>
        <v>GB-CHC-1069082</v>
      </c>
      <c r="M40" s="5" t="str">
        <f>IF('[1]#source_data'!A711="","",'[1]#fixed_data'!$B$6)</f>
        <v>Yorkshire Building Society Charitable Foundation</v>
      </c>
      <c r="N40" s="5" t="str">
        <f>IF('[1]#source_data'!A711="","",IF('[1]#source_data'!I711="","",'[1]#source_data'!I711))</f>
        <v>Yorkshire Building Society Charitable Foundation Small Change Big Difference Fund</v>
      </c>
      <c r="O40" s="8">
        <f>IF('[1]#source_data'!A711="","",'[1]#fixed_data'!$B$7)</f>
        <v>45391</v>
      </c>
      <c r="P40" s="5" t="str">
        <f>IF('[1]#source_data'!A711="","",'[1]#fixed_data'!$B$8)</f>
        <v>https://www.ybs.co.uk/your-society/charitable-foundation</v>
      </c>
    </row>
    <row r="41" spans="1:16" x14ac:dyDescent="0.35">
      <c r="A41" s="5" t="str">
        <f>IF('[1]#source_data'!A712="","",CONCATENATE('[1]#fixed_data'!$B$2&amp;'[1]#source_data'!A712))</f>
        <v>360G-YBSCF-708</v>
      </c>
      <c r="B41" s="5" t="str">
        <f>IF('[1]#source_data'!A712="","",CONCATENATE("Grant to "&amp;'[1]#source_data'!E712))</f>
        <v>Grant to Kids Cancer Charity</v>
      </c>
      <c r="C41" s="5" t="str">
        <f>IF('[1]#source_data'!A712="","",IF('[1]#source_data'!B712="","",'[1]#source_data'!B712))</f>
        <v>Funding for respite.</v>
      </c>
      <c r="D41" s="5" t="str">
        <f>IF('[1]#source_data'!A712="","",'[1]#fixed_data'!$B$3)</f>
        <v>GBP</v>
      </c>
      <c r="E41" s="6" t="str">
        <f>IF('[1]#source_data'!A712="","",IF('[1]#source_data'!C712="","",'[1]#source_data'!C712))</f>
        <v>1000.00</v>
      </c>
      <c r="F41" s="7">
        <f>IF('[1]#source_data'!A712="","",IF('[1]#source_data'!D712="","",'[1]#source_data'!D712))</f>
        <v>45310</v>
      </c>
      <c r="G41" s="5" t="str">
        <f>IF('[1]#source_data'!A712="","",IF(AND(I41="",J41=""),'[1]#fixed_data'!$B$4&amp;SUBSTITUTE(H41," ","-"),IF(I41="","GB-COH-"&amp;J41,IF(LEFT(I41,2)="SC","GB-SC-"&amp;I41,IF(AND(LEFT(I41,1)="1",LEN(I41)=6),"GB-NIC-"&amp;I41,IF(LEFT(I41,3)="NIC","GB-NIC-"&amp;SUBSTITUTE(I41,"NIC",""),IF(LEFT(I41,1)="X","GB-REV-"&amp;I41,"GB-CHC-"&amp;I41)))))))</f>
        <v>GB-CHC-1113821</v>
      </c>
      <c r="H41" s="5" t="str">
        <f>IF('[1]#source_data'!A712="","",IF('[1]#source_data'!E712="","",'[1]#source_data'!E712))</f>
        <v>Kids Cancer Charity</v>
      </c>
      <c r="I41" s="5" t="str">
        <f>IF('[1]#source_data'!A712="","",IF(ISBLANK('[1]#source_data'!F712),"",'[1]#source_data'!F712))</f>
        <v>1113821</v>
      </c>
      <c r="J41" s="5" t="str">
        <f>IF('[1]#source_data'!A712="","",IF('[1]#source_data'!G712="","",TEXT('[1]#source_data'!G712,"00000000")))</f>
        <v/>
      </c>
      <c r="K41" s="5" t="str">
        <f>IF('[1]#source_data'!A712="","",IF('[1]#source_data'!H712="","",'[1]#source_data'!H712))</f>
        <v/>
      </c>
      <c r="L41" s="5" t="str">
        <f>IF('[1]#source_data'!A712="","",'[1]#fixed_data'!$B$5)</f>
        <v>GB-CHC-1069082</v>
      </c>
      <c r="M41" s="5" t="str">
        <f>IF('[1]#source_data'!A712="","",'[1]#fixed_data'!$B$6)</f>
        <v>Yorkshire Building Society Charitable Foundation</v>
      </c>
      <c r="N41" s="5" t="str">
        <f>IF('[1]#source_data'!A712="","",IF('[1]#source_data'!I712="","",'[1]#source_data'!I712))</f>
        <v>Yorkshire Building Society Charitable Foundation Small Change Big Difference Fund</v>
      </c>
      <c r="O41" s="8">
        <f>IF('[1]#source_data'!A712="","",'[1]#fixed_data'!$B$7)</f>
        <v>45391</v>
      </c>
      <c r="P41" s="5" t="str">
        <f>IF('[1]#source_data'!A712="","",'[1]#fixed_data'!$B$8)</f>
        <v>https://www.ybs.co.uk/your-society/charitable-foundation</v>
      </c>
    </row>
    <row r="42" spans="1:16" x14ac:dyDescent="0.35">
      <c r="A42" s="5" t="str">
        <f>IF('[1]#source_data'!A713="","",CONCATENATE('[1]#fixed_data'!$B$2&amp;'[1]#source_data'!A713))</f>
        <v>360G-YBSCF-709</v>
      </c>
      <c r="B42" s="5" t="str">
        <f>IF('[1]#source_data'!A713="","",CONCATENATE("Grant to "&amp;'[1]#source_data'!E713))</f>
        <v>Grant to BEYOND THE WALL</v>
      </c>
      <c r="C42" s="5" t="str">
        <f>IF('[1]#source_data'!A713="","",IF('[1]#source_data'!B713="","",'[1]#source_data'!B713))</f>
        <v>Funding to support general costs.</v>
      </c>
      <c r="D42" s="5" t="str">
        <f>IF('[1]#source_data'!A713="","",'[1]#fixed_data'!$B$3)</f>
        <v>GBP</v>
      </c>
      <c r="E42" s="6" t="str">
        <f>IF('[1]#source_data'!A713="","",IF('[1]#source_data'!C713="","",'[1]#source_data'!C713))</f>
        <v>1000.00</v>
      </c>
      <c r="F42" s="7">
        <f>IF('[1]#source_data'!A713="","",IF('[1]#source_data'!D713="","",'[1]#source_data'!D713))</f>
        <v>45310</v>
      </c>
      <c r="G42" s="5" t="str">
        <f>IF('[1]#source_data'!A713="","",IF(AND(I42="",J42=""),'[1]#fixed_data'!$B$4&amp;SUBSTITUTE(H42," ","-"),IF(I42="","GB-COH-"&amp;J42,IF(LEFT(I42,2)="SC","GB-SC-"&amp;I42,IF(AND(LEFT(I42,1)="1",LEN(I42)=6),"GB-NIC-"&amp;I42,IF(LEFT(I42,3)="NIC","GB-NIC-"&amp;SUBSTITUTE(I42,"NIC",""),IF(LEFT(I42,1)="X","GB-REV-"&amp;I42,"GB-CHC-"&amp;I42)))))))</f>
        <v>GB-CHC-292229</v>
      </c>
      <c r="H42" s="5" t="str">
        <f>IF('[1]#source_data'!A713="","",IF('[1]#source_data'!E713="","",'[1]#source_data'!E713))</f>
        <v>BEYOND THE WALL</v>
      </c>
      <c r="I42" s="5" t="str">
        <f>IF('[1]#source_data'!A713="","",IF(ISBLANK('[1]#source_data'!F713),"",'[1]#source_data'!F713))</f>
        <v>292229</v>
      </c>
      <c r="J42" s="5" t="str">
        <f>IF('[1]#source_data'!A713="","",IF('[1]#source_data'!G713="","",TEXT('[1]#source_data'!G713,"00000000")))</f>
        <v/>
      </c>
      <c r="K42" s="5" t="str">
        <f>IF('[1]#source_data'!A713="","",IF('[1]#source_data'!H713="","",'[1]#source_data'!H713))</f>
        <v/>
      </c>
      <c r="L42" s="5" t="str">
        <f>IF('[1]#source_data'!A713="","",'[1]#fixed_data'!$B$5)</f>
        <v>GB-CHC-1069082</v>
      </c>
      <c r="M42" s="5" t="str">
        <f>IF('[1]#source_data'!A713="","",'[1]#fixed_data'!$B$6)</f>
        <v>Yorkshire Building Society Charitable Foundation</v>
      </c>
      <c r="N42" s="5" t="str">
        <f>IF('[1]#source_data'!A713="","",IF('[1]#source_data'!I713="","",'[1]#source_data'!I713))</f>
        <v>Yorkshire Building Society Charitable Foundation Small Change Big Difference Fund</v>
      </c>
      <c r="O42" s="8">
        <f>IF('[1]#source_data'!A713="","",'[1]#fixed_data'!$B$7)</f>
        <v>45391</v>
      </c>
      <c r="P42" s="5" t="str">
        <f>IF('[1]#source_data'!A713="","",'[1]#fixed_data'!$B$8)</f>
        <v>https://www.ybs.co.uk/your-society/charitable-foundation</v>
      </c>
    </row>
    <row r="43" spans="1:16" x14ac:dyDescent="0.35">
      <c r="A43" s="5" t="str">
        <f>IF('[1]#source_data'!A714="","",CONCATENATE('[1]#fixed_data'!$B$2&amp;'[1]#source_data'!A714))</f>
        <v>360G-YBSCF-710</v>
      </c>
      <c r="B43" s="5" t="str">
        <f>IF('[1]#source_data'!A714="","",CONCATENATE("Grant to "&amp;'[1]#source_data'!E714))</f>
        <v>Grant to Cancer Relief UK</v>
      </c>
      <c r="C43" s="5" t="str">
        <f>IF('[1]#source_data'!A714="","",IF('[1]#source_data'!B714="","",'[1]#source_data'!B714))</f>
        <v>Funding to support general costs.</v>
      </c>
      <c r="D43" s="5" t="str">
        <f>IF('[1]#source_data'!A714="","",'[1]#fixed_data'!$B$3)</f>
        <v>GBP</v>
      </c>
      <c r="E43" s="6" t="str">
        <f>IF('[1]#source_data'!A714="","",IF('[1]#source_data'!C714="","",'[1]#source_data'!C714))</f>
        <v>500.00</v>
      </c>
      <c r="F43" s="7">
        <f>IF('[1]#source_data'!A714="","",IF('[1]#source_data'!D714="","",'[1]#source_data'!D714))</f>
        <v>45310</v>
      </c>
      <c r="G43" s="5" t="str">
        <f>IF('[1]#source_data'!A714="","",IF(AND(I43="",J43=""),'[1]#fixed_data'!$B$4&amp;SUBSTITUTE(H43," ","-"),IF(I43="","GB-COH-"&amp;J43,IF(LEFT(I43,2)="SC","GB-SC-"&amp;I43,IF(AND(LEFT(I43,1)="1",LEN(I43)=6),"GB-NIC-"&amp;I43,IF(LEFT(I43,3)="NIC","GB-NIC-"&amp;SUBSTITUTE(I43,"NIC",""),IF(LEFT(I43,1)="X","GB-REV-"&amp;I43,"GB-CHC-"&amp;I43)))))))</f>
        <v>GB-CHC-1122929</v>
      </c>
      <c r="H43" s="5" t="str">
        <f>IF('[1]#source_data'!A714="","",IF('[1]#source_data'!E714="","",'[1]#source_data'!E714))</f>
        <v>Cancer Relief UK</v>
      </c>
      <c r="I43" s="5" t="str">
        <f>IF('[1]#source_data'!A714="","",IF(ISBLANK('[1]#source_data'!F714),"",'[1]#source_data'!F714))</f>
        <v>1122929</v>
      </c>
      <c r="J43" s="5" t="str">
        <f>IF('[1]#source_data'!A714="","",IF('[1]#source_data'!G714="","",TEXT('[1]#source_data'!G714,"00000000")))</f>
        <v/>
      </c>
      <c r="K43" s="5" t="str">
        <f>IF('[1]#source_data'!A714="","",IF('[1]#source_data'!H714="","",'[1]#source_data'!H714))</f>
        <v/>
      </c>
      <c r="L43" s="5" t="str">
        <f>IF('[1]#source_data'!A714="","",'[1]#fixed_data'!$B$5)</f>
        <v>GB-CHC-1069082</v>
      </c>
      <c r="M43" s="5" t="str">
        <f>IF('[1]#source_data'!A714="","",'[1]#fixed_data'!$B$6)</f>
        <v>Yorkshire Building Society Charitable Foundation</v>
      </c>
      <c r="N43" s="5" t="str">
        <f>IF('[1]#source_data'!A714="","",IF('[1]#source_data'!I714="","",'[1]#source_data'!I714))</f>
        <v>Yorkshire Building Society Charitable Foundation Small Change Big Difference Fund</v>
      </c>
      <c r="O43" s="8">
        <f>IF('[1]#source_data'!A714="","",'[1]#fixed_data'!$B$7)</f>
        <v>45391</v>
      </c>
      <c r="P43" s="5" t="str">
        <f>IF('[1]#source_data'!A714="","",'[1]#fixed_data'!$B$8)</f>
        <v>https://www.ybs.co.uk/your-society/charitable-foundation</v>
      </c>
    </row>
    <row r="44" spans="1:16" ht="29" x14ac:dyDescent="0.35">
      <c r="A44" s="5" t="str">
        <f>IF('[1]#source_data'!A715="","",CONCATENATE('[1]#fixed_data'!$B$2&amp;'[1]#source_data'!A715))</f>
        <v>360G-YBSCF-711</v>
      </c>
      <c r="B44" s="5" t="str">
        <f>IF('[1]#source_data'!A715="","",CONCATENATE("Grant to "&amp;'[1]#source_data'!E715))</f>
        <v>Grant to The Mardler - North Norfolk Talking Newspaper Association</v>
      </c>
      <c r="C44" s="5" t="str">
        <f>IF('[1]#source_data'!A715="","",IF('[1]#source_data'!B715="","",'[1]#source_data'!B715))</f>
        <v>Funding for support sessions.</v>
      </c>
      <c r="D44" s="5" t="str">
        <f>IF('[1]#source_data'!A715="","",'[1]#fixed_data'!$B$3)</f>
        <v>GBP</v>
      </c>
      <c r="E44" s="6" t="str">
        <f>IF('[1]#source_data'!A715="","",IF('[1]#source_data'!C715="","",'[1]#source_data'!C715))</f>
        <v>750.00</v>
      </c>
      <c r="F44" s="7">
        <f>IF('[1]#source_data'!A715="","",IF('[1]#source_data'!D715="","",'[1]#source_data'!D715))</f>
        <v>45310</v>
      </c>
      <c r="G44" s="5" t="str">
        <f>IF('[1]#source_data'!A715="","",IF(AND(I44="",J44=""),'[1]#fixed_data'!$B$4&amp;SUBSTITUTE(H44," ","-"),IF(I44="","GB-COH-"&amp;J44,IF(LEFT(I44,2)="SC","GB-SC-"&amp;I44,IF(AND(LEFT(I44,1)="1",LEN(I44)=6),"GB-NIC-"&amp;I44,IF(LEFT(I44,3)="NIC","GB-NIC-"&amp;SUBSTITUTE(I44,"NIC",""),IF(LEFT(I44,1)="X","GB-REV-"&amp;I44,"GB-CHC-"&amp;I44)))))))</f>
        <v>GB-CHC-291509</v>
      </c>
      <c r="H44" s="5" t="str">
        <f>IF('[1]#source_data'!A715="","",IF('[1]#source_data'!E715="","",'[1]#source_data'!E715))</f>
        <v>The Mardler - North Norfolk Talking Newspaper Association</v>
      </c>
      <c r="I44" s="5" t="str">
        <f>IF('[1]#source_data'!A715="","",IF(ISBLANK('[1]#source_data'!F715),"",'[1]#source_data'!F715))</f>
        <v>291509</v>
      </c>
      <c r="J44" s="5" t="str">
        <f>IF('[1]#source_data'!A715="","",IF('[1]#source_data'!G715="","",TEXT('[1]#source_data'!G715,"00000000")))</f>
        <v/>
      </c>
      <c r="K44" s="5" t="str">
        <f>IF('[1]#source_data'!A715="","",IF('[1]#source_data'!H715="","",'[1]#source_data'!H715))</f>
        <v/>
      </c>
      <c r="L44" s="5" t="str">
        <f>IF('[1]#source_data'!A715="","",'[1]#fixed_data'!$B$5)</f>
        <v>GB-CHC-1069082</v>
      </c>
      <c r="M44" s="5" t="str">
        <f>IF('[1]#source_data'!A715="","",'[1]#fixed_data'!$B$6)</f>
        <v>Yorkshire Building Society Charitable Foundation</v>
      </c>
      <c r="N44" s="5" t="str">
        <f>IF('[1]#source_data'!A715="","",IF('[1]#source_data'!I715="","",'[1]#source_data'!I715))</f>
        <v>Yorkshire Building Society Charitable Foundation Small Change Big Difference Fund</v>
      </c>
      <c r="O44" s="8">
        <f>IF('[1]#source_data'!A715="","",'[1]#fixed_data'!$B$7)</f>
        <v>45391</v>
      </c>
      <c r="P44" s="5" t="str">
        <f>IF('[1]#source_data'!A715="","",'[1]#fixed_data'!$B$8)</f>
        <v>https://www.ybs.co.uk/your-society/charitable-foundation</v>
      </c>
    </row>
    <row r="45" spans="1:16" x14ac:dyDescent="0.35">
      <c r="A45" s="5" t="str">
        <f>IF('[1]#source_data'!A716="","",CONCATENATE('[1]#fixed_data'!$B$2&amp;'[1]#source_data'!A716))</f>
        <v>360G-YBSCF-712</v>
      </c>
      <c r="B45" s="5" t="str">
        <f>IF('[1]#source_data'!A716="","",CONCATENATE("Grant to "&amp;'[1]#source_data'!E716))</f>
        <v>Grant to Nelson's Journey</v>
      </c>
      <c r="C45" s="5" t="str">
        <f>IF('[1]#source_data'!A716="","",IF('[1]#source_data'!B716="","",'[1]#source_data'!B716))</f>
        <v>Funding to support general costs.</v>
      </c>
      <c r="D45" s="5" t="str">
        <f>IF('[1]#source_data'!A716="","",'[1]#fixed_data'!$B$3)</f>
        <v>GBP</v>
      </c>
      <c r="E45" s="6" t="str">
        <f>IF('[1]#source_data'!A716="","",IF('[1]#source_data'!C716="","",'[1]#source_data'!C716))</f>
        <v>750.00</v>
      </c>
      <c r="F45" s="7">
        <f>IF('[1]#source_data'!A716="","",IF('[1]#source_data'!D716="","",'[1]#source_data'!D716))</f>
        <v>45310</v>
      </c>
      <c r="G45" s="5" t="str">
        <f>IF('[1]#source_data'!A716="","",IF(AND(I45="",J45=""),'[1]#fixed_data'!$B$4&amp;SUBSTITUTE(H45," ","-"),IF(I45="","GB-COH-"&amp;J45,IF(LEFT(I45,2)="SC","GB-SC-"&amp;I45,IF(AND(LEFT(I45,1)="1",LEN(I45)=6),"GB-NIC-"&amp;I45,IF(LEFT(I45,3)="NIC","GB-NIC-"&amp;SUBSTITUTE(I45,"NIC",""),IF(LEFT(I45,1)="X","GB-REV-"&amp;I45,"GB-CHC-"&amp;I45)))))))</f>
        <v>GB-CHC-1170605</v>
      </c>
      <c r="H45" s="5" t="str">
        <f>IF('[1]#source_data'!A716="","",IF('[1]#source_data'!E716="","",'[1]#source_data'!E716))</f>
        <v>Nelson's Journey</v>
      </c>
      <c r="I45" s="5" t="str">
        <f>IF('[1]#source_data'!A716="","",IF(ISBLANK('[1]#source_data'!F716),"",'[1]#source_data'!F716))</f>
        <v>1170605</v>
      </c>
      <c r="J45" s="5" t="str">
        <f>IF('[1]#source_data'!A716="","",IF('[1]#source_data'!G716="","",TEXT('[1]#source_data'!G716,"00000000")))</f>
        <v/>
      </c>
      <c r="K45" s="5" t="str">
        <f>IF('[1]#source_data'!A716="","",IF('[1]#source_data'!H716="","",'[1]#source_data'!H716))</f>
        <v/>
      </c>
      <c r="L45" s="5" t="str">
        <f>IF('[1]#source_data'!A716="","",'[1]#fixed_data'!$B$5)</f>
        <v>GB-CHC-1069082</v>
      </c>
      <c r="M45" s="5" t="str">
        <f>IF('[1]#source_data'!A716="","",'[1]#fixed_data'!$B$6)</f>
        <v>Yorkshire Building Society Charitable Foundation</v>
      </c>
      <c r="N45" s="5" t="str">
        <f>IF('[1]#source_data'!A716="","",IF('[1]#source_data'!I716="","",'[1]#source_data'!I716))</f>
        <v>Yorkshire Building Society Charitable Foundation Small Change Big Difference Fund</v>
      </c>
      <c r="O45" s="8">
        <f>IF('[1]#source_data'!A716="","",'[1]#fixed_data'!$B$7)</f>
        <v>45391</v>
      </c>
      <c r="P45" s="5" t="str">
        <f>IF('[1]#source_data'!A716="","",'[1]#fixed_data'!$B$8)</f>
        <v>https://www.ybs.co.uk/your-society/charitable-foundation</v>
      </c>
    </row>
    <row r="46" spans="1:16" x14ac:dyDescent="0.35">
      <c r="A46" s="5" t="str">
        <f>IF('[1]#source_data'!A717="","",CONCATENATE('[1]#fixed_data'!$B$2&amp;'[1]#source_data'!A717))</f>
        <v>360G-YBSCF-713</v>
      </c>
      <c r="B46" s="5" t="str">
        <f>IF('[1]#source_data'!A717="","",CONCATENATE("Grant to "&amp;'[1]#source_data'!E717))</f>
        <v>Grant to SOUND RESOURCE</v>
      </c>
      <c r="C46" s="5" t="str">
        <f>IF('[1]#source_data'!A717="","",IF('[1]#source_data'!B717="","",'[1]#source_data'!B717))</f>
        <v>Funding for emergency transport.</v>
      </c>
      <c r="D46" s="5" t="str">
        <f>IF('[1]#source_data'!A717="","",'[1]#fixed_data'!$B$3)</f>
        <v>GBP</v>
      </c>
      <c r="E46" s="6" t="str">
        <f>IF('[1]#source_data'!A717="","",IF('[1]#source_data'!C717="","",'[1]#source_data'!C717))</f>
        <v>500.00</v>
      </c>
      <c r="F46" s="7">
        <f>IF('[1]#source_data'!A717="","",IF('[1]#source_data'!D717="","",'[1]#source_data'!D717))</f>
        <v>45310</v>
      </c>
      <c r="G46" s="5" t="str">
        <f>IF('[1]#source_data'!A717="","",IF(AND(I46="",J46=""),'[1]#fixed_data'!$B$4&amp;SUBSTITUTE(H46," ","-"),IF(I46="","GB-COH-"&amp;J46,IF(LEFT(I46,2)="SC","GB-SC-"&amp;I46,IF(AND(LEFT(I46,1)="1",LEN(I46)=6),"GB-NIC-"&amp;I46,IF(LEFT(I46,3)="NIC","GB-NIC-"&amp;SUBSTITUTE(I46,"NIC",""),IF(LEFT(I46,1)="X","GB-REV-"&amp;I46,"GB-CHC-"&amp;I46)))))))</f>
        <v>GB-CHC-1149820</v>
      </c>
      <c r="H46" s="5" t="str">
        <f>IF('[1]#source_data'!A717="","",IF('[1]#source_data'!E717="","",'[1]#source_data'!E717))</f>
        <v>SOUND RESOURCE</v>
      </c>
      <c r="I46" s="5" t="str">
        <f>IF('[1]#source_data'!A717="","",IF(ISBLANK('[1]#source_data'!F717),"",'[1]#source_data'!F717))</f>
        <v>1149820</v>
      </c>
      <c r="J46" s="5" t="str">
        <f>IF('[1]#source_data'!A717="","",IF('[1]#source_data'!G717="","",TEXT('[1]#source_data'!G717,"00000000")))</f>
        <v/>
      </c>
      <c r="K46" s="5" t="str">
        <f>IF('[1]#source_data'!A717="","",IF('[1]#source_data'!H717="","",'[1]#source_data'!H717))</f>
        <v/>
      </c>
      <c r="L46" s="5" t="str">
        <f>IF('[1]#source_data'!A717="","",'[1]#fixed_data'!$B$5)</f>
        <v>GB-CHC-1069082</v>
      </c>
      <c r="M46" s="5" t="str">
        <f>IF('[1]#source_data'!A717="","",'[1]#fixed_data'!$B$6)</f>
        <v>Yorkshire Building Society Charitable Foundation</v>
      </c>
      <c r="N46" s="5" t="str">
        <f>IF('[1]#source_data'!A717="","",IF('[1]#source_data'!I717="","",'[1]#source_data'!I717))</f>
        <v>Yorkshire Building Society Charitable Foundation Small Change Big Difference Fund</v>
      </c>
      <c r="O46" s="8">
        <f>IF('[1]#source_data'!A717="","",'[1]#fixed_data'!$B$7)</f>
        <v>45391</v>
      </c>
      <c r="P46" s="5" t="str">
        <f>IF('[1]#source_data'!A717="","",'[1]#fixed_data'!$B$8)</f>
        <v>https://www.ybs.co.uk/your-society/charitable-foundation</v>
      </c>
    </row>
    <row r="47" spans="1:16" x14ac:dyDescent="0.35">
      <c r="A47" s="5" t="str">
        <f>IF('[1]#source_data'!A718="","",CONCATENATE('[1]#fixed_data'!$B$2&amp;'[1]#source_data'!A718))</f>
        <v>360G-YBSCF-714</v>
      </c>
      <c r="B47" s="5" t="str">
        <f>IF('[1]#source_data'!A718="","",CONCATENATE("Grant to "&amp;'[1]#source_data'!E718))</f>
        <v>Grant to Bradford Nightstop</v>
      </c>
      <c r="C47" s="5" t="str">
        <f>IF('[1]#source_data'!A718="","",IF('[1]#source_data'!B718="","",'[1]#source_data'!B718))</f>
        <v>Funding to support general costs.</v>
      </c>
      <c r="D47" s="5" t="str">
        <f>IF('[1]#source_data'!A718="","",'[1]#fixed_data'!$B$3)</f>
        <v>GBP</v>
      </c>
      <c r="E47" s="6" t="str">
        <f>IF('[1]#source_data'!A718="","",IF('[1]#source_data'!C718="","",'[1]#source_data'!C718))</f>
        <v>1500.00</v>
      </c>
      <c r="F47" s="7">
        <f>IF('[1]#source_data'!A718="","",IF('[1]#source_data'!D718="","",'[1]#source_data'!D718))</f>
        <v>45310</v>
      </c>
      <c r="G47" s="5" t="str">
        <f>IF('[1]#source_data'!A718="","",IF(AND(I47="",J47=""),'[1]#fixed_data'!$B$4&amp;SUBSTITUTE(H47," ","-"),IF(I47="","GB-COH-"&amp;J47,IF(LEFT(I47,2)="SC","GB-SC-"&amp;I47,IF(AND(LEFT(I47,1)="1",LEN(I47)=6),"GB-NIC-"&amp;I47,IF(LEFT(I47,3)="NIC","GB-NIC-"&amp;SUBSTITUTE(I47,"NIC",""),IF(LEFT(I47,1)="X","GB-REV-"&amp;I47,"GB-CHC-"&amp;I47)))))))</f>
        <v>GB-CHC-1159365</v>
      </c>
      <c r="H47" s="5" t="str">
        <f>IF('[1]#source_data'!A718="","",IF('[1]#source_data'!E718="","",'[1]#source_data'!E718))</f>
        <v>Bradford Nightstop</v>
      </c>
      <c r="I47" s="5" t="str">
        <f>IF('[1]#source_data'!A718="","",IF(ISBLANK('[1]#source_data'!F718),"",'[1]#source_data'!F718))</f>
        <v>1159365</v>
      </c>
      <c r="J47" s="5" t="str">
        <f>IF('[1]#source_data'!A718="","",IF('[1]#source_data'!G718="","",TEXT('[1]#source_data'!G718,"00000000")))</f>
        <v/>
      </c>
      <c r="K47" s="5" t="str">
        <f>IF('[1]#source_data'!A718="","",IF('[1]#source_data'!H718="","",'[1]#source_data'!H718))</f>
        <v/>
      </c>
      <c r="L47" s="5" t="str">
        <f>IF('[1]#source_data'!A718="","",'[1]#fixed_data'!$B$5)</f>
        <v>GB-CHC-1069082</v>
      </c>
      <c r="M47" s="5" t="str">
        <f>IF('[1]#source_data'!A718="","",'[1]#fixed_data'!$B$6)</f>
        <v>Yorkshire Building Society Charitable Foundation</v>
      </c>
      <c r="N47" s="5" t="str">
        <f>IF('[1]#source_data'!A718="","",IF('[1]#source_data'!I718="","",'[1]#source_data'!I718))</f>
        <v>Yorkshire Building Society Charitable Foundation Small Change Big Difference Fund</v>
      </c>
      <c r="O47" s="8">
        <f>IF('[1]#source_data'!A718="","",'[1]#fixed_data'!$B$7)</f>
        <v>45391</v>
      </c>
      <c r="P47" s="5" t="str">
        <f>IF('[1]#source_data'!A718="","",'[1]#fixed_data'!$B$8)</f>
        <v>https://www.ybs.co.uk/your-society/charitable-foundation</v>
      </c>
    </row>
    <row r="48" spans="1:16" x14ac:dyDescent="0.35">
      <c r="A48" s="5" t="str">
        <f>IF('[1]#source_data'!A719="","",CONCATENATE('[1]#fixed_data'!$B$2&amp;'[1]#source_data'!A719))</f>
        <v>360G-YBSCF-715</v>
      </c>
      <c r="B48" s="5" t="str">
        <f>IF('[1]#source_data'!A719="","",CONCATENATE("Grant to "&amp;'[1]#source_data'!E719))</f>
        <v>Grant to Jigsaw Thornbury</v>
      </c>
      <c r="C48" s="5" t="str">
        <f>IF('[1]#source_data'!A719="","",IF('[1]#source_data'!B719="","",'[1]#source_data'!B719))</f>
        <v>Funding for social events.</v>
      </c>
      <c r="D48" s="5" t="str">
        <f>IF('[1]#source_data'!A719="","",'[1]#fixed_data'!$B$3)</f>
        <v>GBP</v>
      </c>
      <c r="E48" s="6" t="str">
        <f>IF('[1]#source_data'!A719="","",IF('[1]#source_data'!C719="","",'[1]#source_data'!C719))</f>
        <v>1000.00</v>
      </c>
      <c r="F48" s="7">
        <f>IF('[1]#source_data'!A719="","",IF('[1]#source_data'!D719="","",'[1]#source_data'!D719))</f>
        <v>45310</v>
      </c>
      <c r="G48" s="5" t="str">
        <f>IF('[1]#source_data'!A719="","",IF(AND(I48="",J48=""),'[1]#fixed_data'!$B$4&amp;SUBSTITUTE(H48," ","-"),IF(I48="","GB-COH-"&amp;J48,IF(LEFT(I48,2)="SC","GB-SC-"&amp;I48,IF(AND(LEFT(I48,1)="1",LEN(I48)=6),"GB-NIC-"&amp;I48,IF(LEFT(I48,3)="NIC","GB-NIC-"&amp;SUBSTITUTE(I48,"NIC",""),IF(LEFT(I48,1)="X","GB-REV-"&amp;I48,"GB-CHC-"&amp;I48)))))))</f>
        <v>GB-CHC-1172953</v>
      </c>
      <c r="H48" s="5" t="str">
        <f>IF('[1]#source_data'!A719="","",IF('[1]#source_data'!E719="","",'[1]#source_data'!E719))</f>
        <v>Jigsaw Thornbury</v>
      </c>
      <c r="I48" s="5" t="str">
        <f>IF('[1]#source_data'!A719="","",IF(ISBLANK('[1]#source_data'!F719),"",'[1]#source_data'!F719))</f>
        <v>1172953</v>
      </c>
      <c r="J48" s="5" t="str">
        <f>IF('[1]#source_data'!A719="","",IF('[1]#source_data'!G719="","",TEXT('[1]#source_data'!G719,"00000000")))</f>
        <v/>
      </c>
      <c r="K48" s="5" t="str">
        <f>IF('[1]#source_data'!A719="","",IF('[1]#source_data'!H719="","",'[1]#source_data'!H719))</f>
        <v/>
      </c>
      <c r="L48" s="5" t="str">
        <f>IF('[1]#source_data'!A719="","",'[1]#fixed_data'!$B$5)</f>
        <v>GB-CHC-1069082</v>
      </c>
      <c r="M48" s="5" t="str">
        <f>IF('[1]#source_data'!A719="","",'[1]#fixed_data'!$B$6)</f>
        <v>Yorkshire Building Society Charitable Foundation</v>
      </c>
      <c r="N48" s="5" t="str">
        <f>IF('[1]#source_data'!A719="","",IF('[1]#source_data'!I719="","",'[1]#source_data'!I719))</f>
        <v>Yorkshire Building Society Charitable Foundation Small Change Big Difference Fund</v>
      </c>
      <c r="O48" s="8">
        <f>IF('[1]#source_data'!A719="","",'[1]#fixed_data'!$B$7)</f>
        <v>45391</v>
      </c>
      <c r="P48" s="5" t="str">
        <f>IF('[1]#source_data'!A719="","",'[1]#fixed_data'!$B$8)</f>
        <v>https://www.ybs.co.uk/your-society/charitable-foundation</v>
      </c>
    </row>
    <row r="49" spans="1:16" x14ac:dyDescent="0.35">
      <c r="A49" s="5" t="str">
        <f>IF('[1]#source_data'!A720="","",CONCATENATE('[1]#fixed_data'!$B$2&amp;'[1]#source_data'!A720))</f>
        <v>360G-YBSCF-716</v>
      </c>
      <c r="B49" s="5" t="str">
        <f>IF('[1]#source_data'!A720="","",CONCATENATE("Grant to "&amp;'[1]#source_data'!E720))</f>
        <v>Grant to KEEP TICKING FALKIRK</v>
      </c>
      <c r="C49" s="5" t="str">
        <f>IF('[1]#source_data'!A720="","",IF('[1]#source_data'!B720="","",'[1]#source_data'!B720))</f>
        <v>Funding for food.</v>
      </c>
      <c r="D49" s="5" t="str">
        <f>IF('[1]#source_data'!A720="","",'[1]#fixed_data'!$B$3)</f>
        <v>GBP</v>
      </c>
      <c r="E49" s="6" t="str">
        <f>IF('[1]#source_data'!A720="","",IF('[1]#source_data'!C720="","",'[1]#source_data'!C720))</f>
        <v>1500.00</v>
      </c>
      <c r="F49" s="7">
        <f>IF('[1]#source_data'!A720="","",IF('[1]#source_data'!D720="","",'[1]#source_data'!D720))</f>
        <v>45310</v>
      </c>
      <c r="G49" s="5" t="str">
        <f>IF('[1]#source_data'!A720="","",IF(AND(I49="",J49=""),'[1]#fixed_data'!$B$4&amp;SUBSTITUTE(H49," ","-"),IF(I49="","GB-COH-"&amp;J49,IF(LEFT(I49,2)="SC","GB-SC-"&amp;I49,IF(AND(LEFT(I49,1)="1",LEN(I49)=6),"GB-NIC-"&amp;I49,IF(LEFT(I49,3)="NIC","GB-NIC-"&amp;SUBSTITUTE(I49,"NIC",""),IF(LEFT(I49,1)="X","GB-REV-"&amp;I49,"GB-CHC-"&amp;I49)))))))</f>
        <v>GB-SC-SC027338</v>
      </c>
      <c r="H49" s="5" t="str">
        <f>IF('[1]#source_data'!A720="","",IF('[1]#source_data'!E720="","",'[1]#source_data'!E720))</f>
        <v>KEEP TICKING FALKIRK</v>
      </c>
      <c r="I49" s="5" t="str">
        <f>IF('[1]#source_data'!A720="","",IF(ISBLANK('[1]#source_data'!F720),"",'[1]#source_data'!F720))</f>
        <v>SC027338</v>
      </c>
      <c r="J49" s="5" t="str">
        <f>IF('[1]#source_data'!A720="","",IF('[1]#source_data'!G720="","",TEXT('[1]#source_data'!G720,"00000000")))</f>
        <v/>
      </c>
      <c r="K49" s="5" t="str">
        <f>IF('[1]#source_data'!A720="","",IF('[1]#source_data'!H720="","",'[1]#source_data'!H720))</f>
        <v/>
      </c>
      <c r="L49" s="5" t="str">
        <f>IF('[1]#source_data'!A720="","",'[1]#fixed_data'!$B$5)</f>
        <v>GB-CHC-1069082</v>
      </c>
      <c r="M49" s="5" t="str">
        <f>IF('[1]#source_data'!A720="","",'[1]#fixed_data'!$B$6)</f>
        <v>Yorkshire Building Society Charitable Foundation</v>
      </c>
      <c r="N49" s="5" t="str">
        <f>IF('[1]#source_data'!A720="","",IF('[1]#source_data'!I720="","",'[1]#source_data'!I720))</f>
        <v>Yorkshire Building Society Charitable Foundation Small Change Big Difference Fund</v>
      </c>
      <c r="O49" s="8">
        <f>IF('[1]#source_data'!A720="","",'[1]#fixed_data'!$B$7)</f>
        <v>45391</v>
      </c>
      <c r="P49" s="5" t="str">
        <f>IF('[1]#source_data'!A720="","",'[1]#fixed_data'!$B$8)</f>
        <v>https://www.ybs.co.uk/your-society/charitable-foundation</v>
      </c>
    </row>
    <row r="50" spans="1:16" x14ac:dyDescent="0.35">
      <c r="A50" s="5" t="str">
        <f>IF('[1]#source_data'!A721="","",CONCATENATE('[1]#fixed_data'!$B$2&amp;'[1]#source_data'!A721))</f>
        <v>360G-YBSCF-717</v>
      </c>
      <c r="B50" s="5" t="str">
        <f>IF('[1]#source_data'!A721="","",CONCATENATE("Grant to "&amp;'[1]#source_data'!E721))</f>
        <v>Grant to Falkirk Foodbank</v>
      </c>
      <c r="C50" s="5" t="str">
        <f>IF('[1]#source_data'!A721="","",IF('[1]#source_data'!B721="","",'[1]#source_data'!B721))</f>
        <v>Funding to support general costs.</v>
      </c>
      <c r="D50" s="5" t="str">
        <f>IF('[1]#source_data'!A721="","",'[1]#fixed_data'!$B$3)</f>
        <v>GBP</v>
      </c>
      <c r="E50" s="6" t="str">
        <f>IF('[1]#source_data'!A721="","",IF('[1]#source_data'!C721="","",'[1]#source_data'!C721))</f>
        <v>1500.00</v>
      </c>
      <c r="F50" s="7">
        <f>IF('[1]#source_data'!A721="","",IF('[1]#source_data'!D721="","",'[1]#source_data'!D721))</f>
        <v>45310</v>
      </c>
      <c r="G50" s="5" t="str">
        <f>IF('[1]#source_data'!A721="","",IF(AND(I50="",J50=""),'[1]#fixed_data'!$B$4&amp;SUBSTITUTE(H50," ","-"),IF(I50="","GB-COH-"&amp;J50,IF(LEFT(I50,2)="SC","GB-SC-"&amp;I50,IF(AND(LEFT(I50,1)="1",LEN(I50)=6),"GB-NIC-"&amp;I50,IF(LEFT(I50,3)="NIC","GB-NIC-"&amp;SUBSTITUTE(I50,"NIC",""),IF(LEFT(I50,1)="X","GB-REV-"&amp;I50,"GB-CHC-"&amp;I50)))))))</f>
        <v>GB-SC-SC043763</v>
      </c>
      <c r="H50" s="5" t="str">
        <f>IF('[1]#source_data'!A721="","",IF('[1]#source_data'!E721="","",'[1]#source_data'!E721))</f>
        <v>Falkirk Foodbank</v>
      </c>
      <c r="I50" s="5" t="str">
        <f>IF('[1]#source_data'!A721="","",IF(ISBLANK('[1]#source_data'!F721),"",'[1]#source_data'!F721))</f>
        <v>SC043763</v>
      </c>
      <c r="J50" s="5" t="str">
        <f>IF('[1]#source_data'!A721="","",IF('[1]#source_data'!G721="","",TEXT('[1]#source_data'!G721,"00000000")))</f>
        <v/>
      </c>
      <c r="K50" s="5" t="str">
        <f>IF('[1]#source_data'!A721="","",IF('[1]#source_data'!H721="","",'[1]#source_data'!H721))</f>
        <v/>
      </c>
      <c r="L50" s="5" t="str">
        <f>IF('[1]#source_data'!A721="","",'[1]#fixed_data'!$B$5)</f>
        <v>GB-CHC-1069082</v>
      </c>
      <c r="M50" s="5" t="str">
        <f>IF('[1]#source_data'!A721="","",'[1]#fixed_data'!$B$6)</f>
        <v>Yorkshire Building Society Charitable Foundation</v>
      </c>
      <c r="N50" s="5" t="str">
        <f>IF('[1]#source_data'!A721="","",IF('[1]#source_data'!I721="","",'[1]#source_data'!I721))</f>
        <v>Yorkshire Building Society Charitable Foundation Small Change Big Difference Fund</v>
      </c>
      <c r="O50" s="8">
        <f>IF('[1]#source_data'!A721="","",'[1]#fixed_data'!$B$7)</f>
        <v>45391</v>
      </c>
      <c r="P50" s="5" t="str">
        <f>IF('[1]#source_data'!A721="","",'[1]#fixed_data'!$B$8)</f>
        <v>https://www.ybs.co.uk/your-society/charitable-foundation</v>
      </c>
    </row>
    <row r="51" spans="1:16" x14ac:dyDescent="0.35">
      <c r="A51" s="5" t="str">
        <f>IF('[1]#source_data'!A722="","",CONCATENATE('[1]#fixed_data'!$B$2&amp;'[1]#source_data'!A722))</f>
        <v>360G-YBSCF-718</v>
      </c>
      <c r="B51" s="5" t="str">
        <f>IF('[1]#source_data'!A722="","",CONCATENATE("Grant to "&amp;'[1]#source_data'!E722))</f>
        <v>Grant to RYEDALE AND DISTRICT MENCAP</v>
      </c>
      <c r="C51" s="5" t="str">
        <f>IF('[1]#source_data'!A722="","",IF('[1]#source_data'!B722="","",'[1]#source_data'!B722))</f>
        <v>Funding for support sessions.</v>
      </c>
      <c r="D51" s="5" t="str">
        <f>IF('[1]#source_data'!A722="","",'[1]#fixed_data'!$B$3)</f>
        <v>GBP</v>
      </c>
      <c r="E51" s="6" t="str">
        <f>IF('[1]#source_data'!A722="","",IF('[1]#source_data'!C722="","",'[1]#source_data'!C722))</f>
        <v>1000.00</v>
      </c>
      <c r="F51" s="7">
        <f>IF('[1]#source_data'!A722="","",IF('[1]#source_data'!D722="","",'[1]#source_data'!D722))</f>
        <v>45310</v>
      </c>
      <c r="G51" s="5" t="str">
        <f>IF('[1]#source_data'!A722="","",IF(AND(I51="",J51=""),'[1]#fixed_data'!$B$4&amp;SUBSTITUTE(H51," ","-"),IF(I51="","GB-COH-"&amp;J51,IF(LEFT(I51,2)="SC","GB-SC-"&amp;I51,IF(AND(LEFT(I51,1)="1",LEN(I51)=6),"GB-NIC-"&amp;I51,IF(LEFT(I51,3)="NIC","GB-NIC-"&amp;SUBSTITUTE(I51,"NIC",""),IF(LEFT(I51,1)="X","GB-REV-"&amp;I51,"GB-CHC-"&amp;I51)))))))</f>
        <v>GB-CHC-1024851</v>
      </c>
      <c r="H51" s="5" t="str">
        <f>IF('[1]#source_data'!A722="","",IF('[1]#source_data'!E722="","",'[1]#source_data'!E722))</f>
        <v>RYEDALE AND DISTRICT MENCAP</v>
      </c>
      <c r="I51" s="5" t="str">
        <f>IF('[1]#source_data'!A722="","",IF(ISBLANK('[1]#source_data'!F722),"",'[1]#source_data'!F722))</f>
        <v>1024851</v>
      </c>
      <c r="J51" s="5" t="str">
        <f>IF('[1]#source_data'!A722="","",IF('[1]#source_data'!G722="","",TEXT('[1]#source_data'!G722,"00000000")))</f>
        <v/>
      </c>
      <c r="K51" s="5" t="str">
        <f>IF('[1]#source_data'!A722="","",IF('[1]#source_data'!H722="","",'[1]#source_data'!H722))</f>
        <v/>
      </c>
      <c r="L51" s="5" t="str">
        <f>IF('[1]#source_data'!A722="","",'[1]#fixed_data'!$B$5)</f>
        <v>GB-CHC-1069082</v>
      </c>
      <c r="M51" s="5" t="str">
        <f>IF('[1]#source_data'!A722="","",'[1]#fixed_data'!$B$6)</f>
        <v>Yorkshire Building Society Charitable Foundation</v>
      </c>
      <c r="N51" s="5" t="str">
        <f>IF('[1]#source_data'!A722="","",IF('[1]#source_data'!I722="","",'[1]#source_data'!I722))</f>
        <v>Yorkshire Building Society Charitable Foundation Small Change Big Difference Fund</v>
      </c>
      <c r="O51" s="8">
        <f>IF('[1]#source_data'!A722="","",'[1]#fixed_data'!$B$7)</f>
        <v>45391</v>
      </c>
      <c r="P51" s="5" t="str">
        <f>IF('[1]#source_data'!A722="","",'[1]#fixed_data'!$B$8)</f>
        <v>https://www.ybs.co.uk/your-society/charitable-foundation</v>
      </c>
    </row>
    <row r="52" spans="1:16" x14ac:dyDescent="0.35">
      <c r="A52" s="5" t="str">
        <f>IF('[1]#source_data'!A723="","",CONCATENATE('[1]#fixed_data'!$B$2&amp;'[1]#source_data'!A723))</f>
        <v>360G-YBSCF-719</v>
      </c>
      <c r="B52" s="5" t="str">
        <f>IF('[1]#source_data'!A723="","",CONCATENATE("Grant to "&amp;'[1]#source_data'!E723))</f>
        <v>Grant to Bradford under Fives Association</v>
      </c>
      <c r="C52" s="5" t="str">
        <f>IF('[1]#source_data'!A723="","",IF('[1]#source_data'!B723="","",'[1]#source_data'!B723))</f>
        <v>Funding to support general costs.</v>
      </c>
      <c r="D52" s="5" t="str">
        <f>IF('[1]#source_data'!A723="","",'[1]#fixed_data'!$B$3)</f>
        <v>GBP</v>
      </c>
      <c r="E52" s="6" t="str">
        <f>IF('[1]#source_data'!A723="","",IF('[1]#source_data'!C723="","",'[1]#source_data'!C723))</f>
        <v>1000.00</v>
      </c>
      <c r="F52" s="7">
        <f>IF('[1]#source_data'!A723="","",IF('[1]#source_data'!D723="","",'[1]#source_data'!D723))</f>
        <v>45310</v>
      </c>
      <c r="G52" s="5" t="str">
        <f>IF('[1]#source_data'!A723="","",IF(AND(I52="",J52=""),'[1]#fixed_data'!$B$4&amp;SUBSTITUTE(H52," ","-"),IF(I52="","GB-COH-"&amp;J52,IF(LEFT(I52,2)="SC","GB-SC-"&amp;I52,IF(AND(LEFT(I52,1)="1",LEN(I52)=6),"GB-NIC-"&amp;I52,IF(LEFT(I52,3)="NIC","GB-NIC-"&amp;SUBSTITUTE(I52,"NIC",""),IF(LEFT(I52,1)="X","GB-REV-"&amp;I52,"GB-CHC-"&amp;I52)))))))</f>
        <v>GB-CHC-1167014</v>
      </c>
      <c r="H52" s="5" t="str">
        <f>IF('[1]#source_data'!A723="","",IF('[1]#source_data'!E723="","",'[1]#source_data'!E723))</f>
        <v>Bradford under Fives Association</v>
      </c>
      <c r="I52" s="5" t="str">
        <f>IF('[1]#source_data'!A723="","",IF(ISBLANK('[1]#source_data'!F723),"",'[1]#source_data'!F723))</f>
        <v>1167014</v>
      </c>
      <c r="J52" s="5" t="str">
        <f>IF('[1]#source_data'!A723="","",IF('[1]#source_data'!G723="","",TEXT('[1]#source_data'!G723,"00000000")))</f>
        <v/>
      </c>
      <c r="K52" s="5" t="str">
        <f>IF('[1]#source_data'!A723="","",IF('[1]#source_data'!H723="","",'[1]#source_data'!H723))</f>
        <v/>
      </c>
      <c r="L52" s="5" t="str">
        <f>IF('[1]#source_data'!A723="","",'[1]#fixed_data'!$B$5)</f>
        <v>GB-CHC-1069082</v>
      </c>
      <c r="M52" s="5" t="str">
        <f>IF('[1]#source_data'!A723="","",'[1]#fixed_data'!$B$6)</f>
        <v>Yorkshire Building Society Charitable Foundation</v>
      </c>
      <c r="N52" s="5" t="str">
        <f>IF('[1]#source_data'!A723="","",IF('[1]#source_data'!I723="","",'[1]#source_data'!I723))</f>
        <v>Yorkshire Building Society Charitable Foundation Small Change Big Difference Fund</v>
      </c>
      <c r="O52" s="8">
        <f>IF('[1]#source_data'!A723="","",'[1]#fixed_data'!$B$7)</f>
        <v>45391</v>
      </c>
      <c r="P52" s="5" t="str">
        <f>IF('[1]#source_data'!A723="","",'[1]#fixed_data'!$B$8)</f>
        <v>https://www.ybs.co.uk/your-society/charitable-foundation</v>
      </c>
    </row>
    <row r="53" spans="1:16" x14ac:dyDescent="0.35">
      <c r="A53" s="5" t="str">
        <f>IF('[1]#source_data'!A724="","",CONCATENATE('[1]#fixed_data'!$B$2&amp;'[1]#source_data'!A724))</f>
        <v>360G-YBSCF-720</v>
      </c>
      <c r="B53" s="5" t="str">
        <f>IF('[1]#source_data'!A724="","",CONCATENATE("Grant to "&amp;'[1]#source_data'!E724))</f>
        <v>Grant to NORWICH MEN'S SHED</v>
      </c>
      <c r="C53" s="5" t="str">
        <f>IF('[1]#source_data'!A724="","",IF('[1]#source_data'!B724="","",'[1]#source_data'!B724))</f>
        <v>Funding to support general costs.</v>
      </c>
      <c r="D53" s="5" t="str">
        <f>IF('[1]#source_data'!A724="","",'[1]#fixed_data'!$B$3)</f>
        <v>GBP</v>
      </c>
      <c r="E53" s="6" t="str">
        <f>IF('[1]#source_data'!A724="","",IF('[1]#source_data'!C724="","",'[1]#source_data'!C724))</f>
        <v>1500.00</v>
      </c>
      <c r="F53" s="7">
        <f>IF('[1]#source_data'!A724="","",IF('[1]#source_data'!D724="","",'[1]#source_data'!D724))</f>
        <v>45310</v>
      </c>
      <c r="G53" s="5" t="str">
        <f>IF('[1]#source_data'!A724="","",IF(AND(I53="",J53=""),'[1]#fixed_data'!$B$4&amp;SUBSTITUTE(H53," ","-"),IF(I53="","GB-COH-"&amp;J53,IF(LEFT(I53,2)="SC","GB-SC-"&amp;I53,IF(AND(LEFT(I53,1)="1",LEN(I53)=6),"GB-NIC-"&amp;I53,IF(LEFT(I53,3)="NIC","GB-NIC-"&amp;SUBSTITUTE(I53,"NIC",""),IF(LEFT(I53,1)="X","GB-REV-"&amp;I53,"GB-CHC-"&amp;I53)))))))</f>
        <v>GB-CHC-1171796</v>
      </c>
      <c r="H53" s="5" t="str">
        <f>IF('[1]#source_data'!A724="","",IF('[1]#source_data'!E724="","",'[1]#source_data'!E724))</f>
        <v>NORWICH MEN'S SHED</v>
      </c>
      <c r="I53" s="5" t="str">
        <f>IF('[1]#source_data'!A724="","",IF(ISBLANK('[1]#source_data'!F724),"",'[1]#source_data'!F724))</f>
        <v>1171796</v>
      </c>
      <c r="J53" s="5" t="str">
        <f>IF('[1]#source_data'!A724="","",IF('[1]#source_data'!G724="","",TEXT('[1]#source_data'!G724,"00000000")))</f>
        <v/>
      </c>
      <c r="K53" s="5" t="str">
        <f>IF('[1]#source_data'!A724="","",IF('[1]#source_data'!H724="","",'[1]#source_data'!H724))</f>
        <v/>
      </c>
      <c r="L53" s="5" t="str">
        <f>IF('[1]#source_data'!A724="","",'[1]#fixed_data'!$B$5)</f>
        <v>GB-CHC-1069082</v>
      </c>
      <c r="M53" s="5" t="str">
        <f>IF('[1]#source_data'!A724="","",'[1]#fixed_data'!$B$6)</f>
        <v>Yorkshire Building Society Charitable Foundation</v>
      </c>
      <c r="N53" s="5" t="str">
        <f>IF('[1]#source_data'!A724="","",IF('[1]#source_data'!I724="","",'[1]#source_data'!I724))</f>
        <v>Yorkshire Building Society Charitable Foundation Small Change Big Difference Fund</v>
      </c>
      <c r="O53" s="8">
        <f>IF('[1]#source_data'!A724="","",'[1]#fixed_data'!$B$7)</f>
        <v>45391</v>
      </c>
      <c r="P53" s="5" t="str">
        <f>IF('[1]#source_data'!A724="","",'[1]#fixed_data'!$B$8)</f>
        <v>https://www.ybs.co.uk/your-society/charitable-foundation</v>
      </c>
    </row>
    <row r="54" spans="1:16" x14ac:dyDescent="0.35">
      <c r="A54" s="5" t="str">
        <f>IF('[1]#source_data'!A725="","",CONCATENATE('[1]#fixed_data'!$B$2&amp;'[1]#source_data'!A725))</f>
        <v>360G-YBSCF-721</v>
      </c>
      <c r="B54" s="5" t="str">
        <f>IF('[1]#source_data'!A725="","",CONCATENATE("Grant to "&amp;'[1]#source_data'!E725))</f>
        <v>Grant to STEPPING STONE THEATRE</v>
      </c>
      <c r="C54" s="5" t="str">
        <f>IF('[1]#source_data'!A725="","",IF('[1]#source_data'!B725="","",'[1]#source_data'!B725))</f>
        <v>Funding to support general costs.</v>
      </c>
      <c r="D54" s="5" t="str">
        <f>IF('[1]#source_data'!A725="","",'[1]#fixed_data'!$B$3)</f>
        <v>GBP</v>
      </c>
      <c r="E54" s="6" t="str">
        <f>IF('[1]#source_data'!A725="","",IF('[1]#source_data'!C725="","",'[1]#source_data'!C725))</f>
        <v>1000.00</v>
      </c>
      <c r="F54" s="7">
        <f>IF('[1]#source_data'!A725="","",IF('[1]#source_data'!D725="","",'[1]#source_data'!D725))</f>
        <v>45310</v>
      </c>
      <c r="G54" s="5" t="str">
        <f>IF('[1]#source_data'!A725="","",IF(AND(I54="",J54=""),'[1]#fixed_data'!$B$4&amp;SUBSTITUTE(H54," ","-"),IF(I54="","GB-COH-"&amp;J54,IF(LEFT(I54,2)="SC","GB-SC-"&amp;I54,IF(AND(LEFT(I54,1)="1",LEN(I54)=6),"GB-NIC-"&amp;I54,IF(LEFT(I54,3)="NIC","GB-NIC-"&amp;SUBSTITUTE(I54,"NIC",""),IF(LEFT(I54,1)="X","GB-REV-"&amp;I54,"GB-CHC-"&amp;I54)))))))</f>
        <v>GB-CHC-1165525</v>
      </c>
      <c r="H54" s="5" t="str">
        <f>IF('[1]#source_data'!A725="","",IF('[1]#source_data'!E725="","",'[1]#source_data'!E725))</f>
        <v>STEPPING STONE THEATRE</v>
      </c>
      <c r="I54" s="5" t="str">
        <f>IF('[1]#source_data'!A725="","",IF(ISBLANK('[1]#source_data'!F725),"",'[1]#source_data'!F725))</f>
        <v>1165525</v>
      </c>
      <c r="J54" s="5" t="str">
        <f>IF('[1]#source_data'!A725="","",IF('[1]#source_data'!G725="","",TEXT('[1]#source_data'!G725,"00000000")))</f>
        <v/>
      </c>
      <c r="K54" s="5" t="str">
        <f>IF('[1]#source_data'!A725="","",IF('[1]#source_data'!H725="","",'[1]#source_data'!H725))</f>
        <v/>
      </c>
      <c r="L54" s="5" t="str">
        <f>IF('[1]#source_data'!A725="","",'[1]#fixed_data'!$B$5)</f>
        <v>GB-CHC-1069082</v>
      </c>
      <c r="M54" s="5" t="str">
        <f>IF('[1]#source_data'!A725="","",'[1]#fixed_data'!$B$6)</f>
        <v>Yorkshire Building Society Charitable Foundation</v>
      </c>
      <c r="N54" s="5" t="str">
        <f>IF('[1]#source_data'!A725="","",IF('[1]#source_data'!I725="","",'[1]#source_data'!I725))</f>
        <v>Yorkshire Building Society Charitable Foundation Small Change Big Difference Fund</v>
      </c>
      <c r="O54" s="8">
        <f>IF('[1]#source_data'!A725="","",'[1]#fixed_data'!$B$7)</f>
        <v>45391</v>
      </c>
      <c r="P54" s="5" t="str">
        <f>IF('[1]#source_data'!A725="","",'[1]#fixed_data'!$B$8)</f>
        <v>https://www.ybs.co.uk/your-society/charitable-foundation</v>
      </c>
    </row>
    <row r="55" spans="1:16" x14ac:dyDescent="0.35">
      <c r="A55" s="5" t="str">
        <f>IF('[1]#source_data'!A726="","",CONCATENATE('[1]#fixed_data'!$B$2&amp;'[1]#source_data'!A726))</f>
        <v>360G-YBSCF-722</v>
      </c>
      <c r="B55" s="5" t="str">
        <f>IF('[1]#source_data'!A726="","",CONCATENATE("Grant to "&amp;'[1]#source_data'!E726))</f>
        <v>Grant to OSCAR'S PAEDIATRIC BRAIN TUMOUR CHARITY</v>
      </c>
      <c r="C55" s="5" t="str">
        <f>IF('[1]#source_data'!A726="","",IF('[1]#source_data'!B726="","",'[1]#source_data'!B726))</f>
        <v>Funding for support sessions.</v>
      </c>
      <c r="D55" s="5" t="str">
        <f>IF('[1]#source_data'!A726="","",'[1]#fixed_data'!$B$3)</f>
        <v>GBP</v>
      </c>
      <c r="E55" s="6" t="str">
        <f>IF('[1]#source_data'!A726="","",IF('[1]#source_data'!C726="","",'[1]#source_data'!C726))</f>
        <v>1000.00</v>
      </c>
      <c r="F55" s="7">
        <f>IF('[1]#source_data'!A726="","",IF('[1]#source_data'!D726="","",'[1]#source_data'!D726))</f>
        <v>45310</v>
      </c>
      <c r="G55" s="5" t="str">
        <f>IF('[1]#source_data'!A726="","",IF(AND(I55="",J55=""),'[1]#fixed_data'!$B$4&amp;SUBSTITUTE(H55," ","-"),IF(I55="","GB-COH-"&amp;J55,IF(LEFT(I55,2)="SC","GB-SC-"&amp;I55,IF(AND(LEFT(I55,1)="1",LEN(I55)=6),"GB-NIC-"&amp;I55,IF(LEFT(I55,3)="NIC","GB-NIC-"&amp;SUBSTITUTE(I55,"NIC",""),IF(LEFT(I55,1)="X","GB-REV-"&amp;I55,"GB-CHC-"&amp;I55)))))))</f>
        <v>GB-CHC-1159063</v>
      </c>
      <c r="H55" s="5" t="str">
        <f>IF('[1]#source_data'!A726="","",IF('[1]#source_data'!E726="","",'[1]#source_data'!E726))</f>
        <v>OSCAR'S PAEDIATRIC BRAIN TUMOUR CHARITY</v>
      </c>
      <c r="I55" s="5" t="str">
        <f>IF('[1]#source_data'!A726="","",IF(ISBLANK('[1]#source_data'!F726),"",'[1]#source_data'!F726))</f>
        <v>1159063</v>
      </c>
      <c r="J55" s="5" t="str">
        <f>IF('[1]#source_data'!A726="","",IF('[1]#source_data'!G726="","",TEXT('[1]#source_data'!G726,"00000000")))</f>
        <v/>
      </c>
      <c r="K55" s="5" t="str">
        <f>IF('[1]#source_data'!A726="","",IF('[1]#source_data'!H726="","",'[1]#source_data'!H726))</f>
        <v/>
      </c>
      <c r="L55" s="5" t="str">
        <f>IF('[1]#source_data'!A726="","",'[1]#fixed_data'!$B$5)</f>
        <v>GB-CHC-1069082</v>
      </c>
      <c r="M55" s="5" t="str">
        <f>IF('[1]#source_data'!A726="","",'[1]#fixed_data'!$B$6)</f>
        <v>Yorkshire Building Society Charitable Foundation</v>
      </c>
      <c r="N55" s="5" t="str">
        <f>IF('[1]#source_data'!A726="","",IF('[1]#source_data'!I726="","",'[1]#source_data'!I726))</f>
        <v>Yorkshire Building Society Charitable Foundation Small Change Big Difference Fund</v>
      </c>
      <c r="O55" s="8">
        <f>IF('[1]#source_data'!A726="","",'[1]#fixed_data'!$B$7)</f>
        <v>45391</v>
      </c>
      <c r="P55" s="5" t="str">
        <f>IF('[1]#source_data'!A726="","",'[1]#fixed_data'!$B$8)</f>
        <v>https://www.ybs.co.uk/your-society/charitable-foundation</v>
      </c>
    </row>
    <row r="56" spans="1:16" x14ac:dyDescent="0.35">
      <c r="A56" s="5" t="str">
        <f>IF('[1]#source_data'!A727="","",CONCATENATE('[1]#fixed_data'!$B$2&amp;'[1]#source_data'!A727))</f>
        <v>360G-YBSCF-723</v>
      </c>
      <c r="B56" s="5" t="str">
        <f>IF('[1]#source_data'!A727="","",CONCATENATE("Grant to "&amp;'[1]#source_data'!E727))</f>
        <v>Grant to Making Miracles</v>
      </c>
      <c r="C56" s="5" t="str">
        <f>IF('[1]#source_data'!A727="","",IF('[1]#source_data'!B727="","",'[1]#source_data'!B727))</f>
        <v>Funding to support general costs.</v>
      </c>
      <c r="D56" s="5" t="str">
        <f>IF('[1]#source_data'!A727="","",'[1]#fixed_data'!$B$3)</f>
        <v>GBP</v>
      </c>
      <c r="E56" s="6" t="str">
        <f>IF('[1]#source_data'!A727="","",IF('[1]#source_data'!C727="","",'[1]#source_data'!C727))</f>
        <v>1500.00</v>
      </c>
      <c r="F56" s="7">
        <f>IF('[1]#source_data'!A727="","",IF('[1]#source_data'!D727="","",'[1]#source_data'!D727))</f>
        <v>45310</v>
      </c>
      <c r="G56" s="5" t="str">
        <f>IF('[1]#source_data'!A727="","",IF(AND(I56="",J56=""),'[1]#fixed_data'!$B$4&amp;SUBSTITUTE(H56," ","-"),IF(I56="","GB-COH-"&amp;J56,IF(LEFT(I56,2)="SC","GB-SC-"&amp;I56,IF(AND(LEFT(I56,1)="1",LEN(I56)=6),"GB-NIC-"&amp;I56,IF(LEFT(I56,3)="NIC","GB-NIC-"&amp;SUBSTITUTE(I56,"NIC",""),IF(LEFT(I56,1)="X","GB-REV-"&amp;I56,"GB-CHC-"&amp;I56)))))))</f>
        <v>GB-CHC-1158233</v>
      </c>
      <c r="H56" s="5" t="str">
        <f>IF('[1]#source_data'!A727="","",IF('[1]#source_data'!E727="","",'[1]#source_data'!E727))</f>
        <v>Making Miracles</v>
      </c>
      <c r="I56" s="5" t="str">
        <f>IF('[1]#source_data'!A727="","",IF(ISBLANK('[1]#source_data'!F727),"",'[1]#source_data'!F727))</f>
        <v>1158233</v>
      </c>
      <c r="J56" s="5" t="str">
        <f>IF('[1]#source_data'!A727="","",IF('[1]#source_data'!G727="","",TEXT('[1]#source_data'!G727,"00000000")))</f>
        <v/>
      </c>
      <c r="K56" s="5" t="str">
        <f>IF('[1]#source_data'!A727="","",IF('[1]#source_data'!H727="","",'[1]#source_data'!H727))</f>
        <v/>
      </c>
      <c r="L56" s="5" t="str">
        <f>IF('[1]#source_data'!A727="","",'[1]#fixed_data'!$B$5)</f>
        <v>GB-CHC-1069082</v>
      </c>
      <c r="M56" s="5" t="str">
        <f>IF('[1]#source_data'!A727="","",'[1]#fixed_data'!$B$6)</f>
        <v>Yorkshire Building Society Charitable Foundation</v>
      </c>
      <c r="N56" s="5" t="str">
        <f>IF('[1]#source_data'!A727="","",IF('[1]#source_data'!I727="","",'[1]#source_data'!I727))</f>
        <v>Yorkshire Building Society Charitable Foundation Small Change Big Difference Fund</v>
      </c>
      <c r="O56" s="8">
        <f>IF('[1]#source_data'!A727="","",'[1]#fixed_data'!$B$7)</f>
        <v>45391</v>
      </c>
      <c r="P56" s="5" t="str">
        <f>IF('[1]#source_data'!A727="","",'[1]#fixed_data'!$B$8)</f>
        <v>https://www.ybs.co.uk/your-society/charitable-foundation</v>
      </c>
    </row>
    <row r="57" spans="1:16" x14ac:dyDescent="0.35">
      <c r="A57" s="5" t="str">
        <f>IF('[1]#source_data'!A728="","",CONCATENATE('[1]#fixed_data'!$B$2&amp;'[1]#source_data'!A728))</f>
        <v>360G-YBSCF-724</v>
      </c>
      <c r="B57" s="5" t="str">
        <f>IF('[1]#source_data'!A728="","",CONCATENATE("Grant to "&amp;'[1]#source_data'!E728))</f>
        <v>Grant to UNIQUE WAYS</v>
      </c>
      <c r="C57" s="5" t="str">
        <f>IF('[1]#source_data'!A728="","",IF('[1]#source_data'!B728="","",'[1]#source_data'!B728))</f>
        <v>Funding for bedding, towels and toiletries.</v>
      </c>
      <c r="D57" s="5" t="str">
        <f>IF('[1]#source_data'!A728="","",'[1]#fixed_data'!$B$3)</f>
        <v>GBP</v>
      </c>
      <c r="E57" s="6" t="str">
        <f>IF('[1]#source_data'!A728="","",IF('[1]#source_data'!C728="","",'[1]#source_data'!C728))</f>
        <v>1000.00</v>
      </c>
      <c r="F57" s="7">
        <f>IF('[1]#source_data'!A728="","",IF('[1]#source_data'!D728="","",'[1]#source_data'!D728))</f>
        <v>45310</v>
      </c>
      <c r="G57" s="5" t="str">
        <f>IF('[1]#source_data'!A728="","",IF(AND(I57="",J57=""),'[1]#fixed_data'!$B$4&amp;SUBSTITUTE(H57," ","-"),IF(I57="","GB-COH-"&amp;J57,IF(LEFT(I57,2)="SC","GB-SC-"&amp;I57,IF(AND(LEFT(I57,1)="1",LEN(I57)=6),"GB-NIC-"&amp;I57,IF(LEFT(I57,3)="NIC","GB-NIC-"&amp;SUBSTITUTE(I57,"NIC",""),IF(LEFT(I57,1)="X","GB-REV-"&amp;I57,"GB-CHC-"&amp;I57)))))))</f>
        <v>GB-CHC-1109413</v>
      </c>
      <c r="H57" s="5" t="str">
        <f>IF('[1]#source_data'!A728="","",IF('[1]#source_data'!E728="","",'[1]#source_data'!E728))</f>
        <v>UNIQUE WAYS</v>
      </c>
      <c r="I57" s="5" t="str">
        <f>IF('[1]#source_data'!A728="","",IF(ISBLANK('[1]#source_data'!F728),"",'[1]#source_data'!F728))</f>
        <v>1109413</v>
      </c>
      <c r="J57" s="5" t="str">
        <f>IF('[1]#source_data'!A728="","",IF('[1]#source_data'!G728="","",TEXT('[1]#source_data'!G728,"00000000")))</f>
        <v/>
      </c>
      <c r="K57" s="5" t="str">
        <f>IF('[1]#source_data'!A728="","",IF('[1]#source_data'!H728="","",'[1]#source_data'!H728))</f>
        <v/>
      </c>
      <c r="L57" s="5" t="str">
        <f>IF('[1]#source_data'!A728="","",'[1]#fixed_data'!$B$5)</f>
        <v>GB-CHC-1069082</v>
      </c>
      <c r="M57" s="5" t="str">
        <f>IF('[1]#source_data'!A728="","",'[1]#fixed_data'!$B$6)</f>
        <v>Yorkshire Building Society Charitable Foundation</v>
      </c>
      <c r="N57" s="5" t="str">
        <f>IF('[1]#source_data'!A728="","",IF('[1]#source_data'!I728="","",'[1]#source_data'!I728))</f>
        <v>Yorkshire Building Society Charitable Foundation Small Change Big Difference Fund</v>
      </c>
      <c r="O57" s="8">
        <f>IF('[1]#source_data'!A728="","",'[1]#fixed_data'!$B$7)</f>
        <v>45391</v>
      </c>
      <c r="P57" s="5" t="str">
        <f>IF('[1]#source_data'!A728="","",'[1]#fixed_data'!$B$8)</f>
        <v>https://www.ybs.co.uk/your-society/charitable-foundation</v>
      </c>
    </row>
    <row r="58" spans="1:16" x14ac:dyDescent="0.35">
      <c r="A58" s="5" t="str">
        <f>IF('[1]#source_data'!A729="","",CONCATENATE('[1]#fixed_data'!$B$2&amp;'[1]#source_data'!A729))</f>
        <v>360G-YBSCF-725</v>
      </c>
      <c r="B58" s="5" t="str">
        <f>IF('[1]#source_data'!A729="","",CONCATENATE("Grant to "&amp;'[1]#source_data'!E729))</f>
        <v>Grant to WOOD STREET MISSION</v>
      </c>
      <c r="C58" s="5" t="str">
        <f>IF('[1]#source_data'!A729="","",IF('[1]#source_data'!B729="","",'[1]#source_data'!B729))</f>
        <v>Funding to support general costs.</v>
      </c>
      <c r="D58" s="5" t="str">
        <f>IF('[1]#source_data'!A729="","",'[1]#fixed_data'!$B$3)</f>
        <v>GBP</v>
      </c>
      <c r="E58" s="6" t="str">
        <f>IF('[1]#source_data'!A729="","",IF('[1]#source_data'!C729="","",'[1]#source_data'!C729))</f>
        <v>1500.00</v>
      </c>
      <c r="F58" s="7">
        <f>IF('[1]#source_data'!A729="","",IF('[1]#source_data'!D729="","",'[1]#source_data'!D729))</f>
        <v>45310</v>
      </c>
      <c r="G58" s="5" t="str">
        <f>IF('[1]#source_data'!A729="","",IF(AND(I58="",J58=""),'[1]#fixed_data'!$B$4&amp;SUBSTITUTE(H58," ","-"),IF(I58="","GB-COH-"&amp;J58,IF(LEFT(I58,2)="SC","GB-SC-"&amp;I58,IF(AND(LEFT(I58,1)="1",LEN(I58)=6),"GB-NIC-"&amp;I58,IF(LEFT(I58,3)="NIC","GB-NIC-"&amp;SUBSTITUTE(I58,"NIC",""),IF(LEFT(I58,1)="X","GB-REV-"&amp;I58,"GB-CHC-"&amp;I58)))))))</f>
        <v>GB-CHC-1078337</v>
      </c>
      <c r="H58" s="5" t="str">
        <f>IF('[1]#source_data'!A729="","",IF('[1]#source_data'!E729="","",'[1]#source_data'!E729))</f>
        <v>WOOD STREET MISSION</v>
      </c>
      <c r="I58" s="5" t="str">
        <f>IF('[1]#source_data'!A729="","",IF(ISBLANK('[1]#source_data'!F729),"",'[1]#source_data'!F729))</f>
        <v>1078337</v>
      </c>
      <c r="J58" s="5" t="str">
        <f>IF('[1]#source_data'!A729="","",IF('[1]#source_data'!G729="","",TEXT('[1]#source_data'!G729,"00000000")))</f>
        <v/>
      </c>
      <c r="K58" s="5" t="str">
        <f>IF('[1]#source_data'!A729="","",IF('[1]#source_data'!H729="","",'[1]#source_data'!H729))</f>
        <v/>
      </c>
      <c r="L58" s="5" t="str">
        <f>IF('[1]#source_data'!A729="","",'[1]#fixed_data'!$B$5)</f>
        <v>GB-CHC-1069082</v>
      </c>
      <c r="M58" s="5" t="str">
        <f>IF('[1]#source_data'!A729="","",'[1]#fixed_data'!$B$6)</f>
        <v>Yorkshire Building Society Charitable Foundation</v>
      </c>
      <c r="N58" s="5" t="str">
        <f>IF('[1]#source_data'!A729="","",IF('[1]#source_data'!I729="","",'[1]#source_data'!I729))</f>
        <v>Yorkshire Building Society Charitable Foundation Small Change Big Difference Fund</v>
      </c>
      <c r="O58" s="8">
        <f>IF('[1]#source_data'!A729="","",'[1]#fixed_data'!$B$7)</f>
        <v>45391</v>
      </c>
      <c r="P58" s="5" t="str">
        <f>IF('[1]#source_data'!A729="","",'[1]#fixed_data'!$B$8)</f>
        <v>https://www.ybs.co.uk/your-society/charitable-foundation</v>
      </c>
    </row>
    <row r="59" spans="1:16" x14ac:dyDescent="0.35">
      <c r="A59" s="5" t="str">
        <f>IF('[1]#source_data'!A730="","",CONCATENATE('[1]#fixed_data'!$B$2&amp;'[1]#source_data'!A730))</f>
        <v>360G-YBSCF-726</v>
      </c>
      <c r="B59" s="5" t="str">
        <f>IF('[1]#source_data'!A730="","",CONCATENATE("Grant to "&amp;'[1]#source_data'!E730))</f>
        <v>Grant to THE OCTOPUS FOUNDATION</v>
      </c>
      <c r="C59" s="5" t="str">
        <f>IF('[1]#source_data'!A730="","",IF('[1]#source_data'!B730="","",'[1]#source_data'!B730))</f>
        <v>Funding for support sessions.</v>
      </c>
      <c r="D59" s="5" t="str">
        <f>IF('[1]#source_data'!A730="","",'[1]#fixed_data'!$B$3)</f>
        <v>GBP</v>
      </c>
      <c r="E59" s="6" t="str">
        <f>IF('[1]#source_data'!A730="","",IF('[1]#source_data'!C730="","",'[1]#source_data'!C730))</f>
        <v>1000.00</v>
      </c>
      <c r="F59" s="7">
        <f>IF('[1]#source_data'!A730="","",IF('[1]#source_data'!D730="","",'[1]#source_data'!D730))</f>
        <v>45310</v>
      </c>
      <c r="G59" s="5" t="str">
        <f>IF('[1]#source_data'!A730="","",IF(AND(I59="",J59=""),'[1]#fixed_data'!$B$4&amp;SUBSTITUTE(H59," ","-"),IF(I59="","GB-COH-"&amp;J59,IF(LEFT(I59,2)="SC","GB-SC-"&amp;I59,IF(AND(LEFT(I59,1)="1",LEN(I59)=6),"GB-NIC-"&amp;I59,IF(LEFT(I59,3)="NIC","GB-NIC-"&amp;SUBSTITUTE(I59,"NIC",""),IF(LEFT(I59,1)="X","GB-REV-"&amp;I59,"GB-CHC-"&amp;I59)))))))</f>
        <v>GB-CHC-1161273</v>
      </c>
      <c r="H59" s="5" t="str">
        <f>IF('[1]#source_data'!A730="","",IF('[1]#source_data'!E730="","",'[1]#source_data'!E730))</f>
        <v>THE OCTOPUS FOUNDATION</v>
      </c>
      <c r="I59" s="5" t="str">
        <f>IF('[1]#source_data'!A730="","",IF(ISBLANK('[1]#source_data'!F730),"",'[1]#source_data'!F730))</f>
        <v>1161273</v>
      </c>
      <c r="J59" s="5" t="str">
        <f>IF('[1]#source_data'!A730="","",IF('[1]#source_data'!G730="","",TEXT('[1]#source_data'!G730,"00000000")))</f>
        <v/>
      </c>
      <c r="K59" s="5" t="str">
        <f>IF('[1]#source_data'!A730="","",IF('[1]#source_data'!H730="","",'[1]#source_data'!H730))</f>
        <v/>
      </c>
      <c r="L59" s="5" t="str">
        <f>IF('[1]#source_data'!A730="","",'[1]#fixed_data'!$B$5)</f>
        <v>GB-CHC-1069082</v>
      </c>
      <c r="M59" s="5" t="str">
        <f>IF('[1]#source_data'!A730="","",'[1]#fixed_data'!$B$6)</f>
        <v>Yorkshire Building Society Charitable Foundation</v>
      </c>
      <c r="N59" s="5" t="str">
        <f>IF('[1]#source_data'!A730="","",IF('[1]#source_data'!I730="","",'[1]#source_data'!I730))</f>
        <v>Yorkshire Building Society Charitable Foundation Small Change Big Difference Fund</v>
      </c>
      <c r="O59" s="8">
        <f>IF('[1]#source_data'!A730="","",'[1]#fixed_data'!$B$7)</f>
        <v>45391</v>
      </c>
      <c r="P59" s="5" t="str">
        <f>IF('[1]#source_data'!A730="","",'[1]#fixed_data'!$B$8)</f>
        <v>https://www.ybs.co.uk/your-society/charitable-foundation</v>
      </c>
    </row>
    <row r="60" spans="1:16" x14ac:dyDescent="0.35">
      <c r="A60" s="5" t="str">
        <f>IF('[1]#source_data'!A731="","",CONCATENATE('[1]#fixed_data'!$B$2&amp;'[1]#source_data'!A731))</f>
        <v>360G-YBSCF-727</v>
      </c>
      <c r="B60" s="5" t="str">
        <f>IF('[1]#source_data'!A731="","",CONCATENATE("Grant to "&amp;'[1]#source_data'!E731))</f>
        <v>Grant to LEICESTER RAPE CRISIS LIMITED</v>
      </c>
      <c r="C60" s="5" t="str">
        <f>IF('[1]#source_data'!A731="","",IF('[1]#source_data'!B731="","",'[1]#source_data'!B731))</f>
        <v>Funding to support general costs.</v>
      </c>
      <c r="D60" s="5" t="str">
        <f>IF('[1]#source_data'!A731="","",'[1]#fixed_data'!$B$3)</f>
        <v>GBP</v>
      </c>
      <c r="E60" s="6" t="str">
        <f>IF('[1]#source_data'!A731="","",IF('[1]#source_data'!C731="","",'[1]#source_data'!C731))</f>
        <v>1500.00</v>
      </c>
      <c r="F60" s="7">
        <f>IF('[1]#source_data'!A731="","",IF('[1]#source_data'!D731="","",'[1]#source_data'!D731))</f>
        <v>45310</v>
      </c>
      <c r="G60" s="5" t="str">
        <f>IF('[1]#source_data'!A731="","",IF(AND(I60="",J60=""),'[1]#fixed_data'!$B$4&amp;SUBSTITUTE(H60," ","-"),IF(I60="","GB-COH-"&amp;J60,IF(LEFT(I60,2)="SC","GB-SC-"&amp;I60,IF(AND(LEFT(I60,1)="1",LEN(I60)=6),"GB-NIC-"&amp;I60,IF(LEFT(I60,3)="NIC","GB-NIC-"&amp;SUBSTITUTE(I60,"NIC",""),IF(LEFT(I60,1)="X","GB-REV-"&amp;I60,"GB-CHC-"&amp;I60)))))))</f>
        <v>GB-CHC-1095540</v>
      </c>
      <c r="H60" s="5" t="str">
        <f>IF('[1]#source_data'!A731="","",IF('[1]#source_data'!E731="","",'[1]#source_data'!E731))</f>
        <v>LEICESTER RAPE CRISIS LIMITED</v>
      </c>
      <c r="I60" s="5" t="str">
        <f>IF('[1]#source_data'!A731="","",IF(ISBLANK('[1]#source_data'!F731),"",'[1]#source_data'!F731))</f>
        <v>1095540</v>
      </c>
      <c r="J60" s="5" t="str">
        <f>IF('[1]#source_data'!A731="","",IF('[1]#source_data'!G731="","",TEXT('[1]#source_data'!G731,"00000000")))</f>
        <v/>
      </c>
      <c r="K60" s="5" t="str">
        <f>IF('[1]#source_data'!A731="","",IF('[1]#source_data'!H731="","",'[1]#source_data'!H731))</f>
        <v/>
      </c>
      <c r="L60" s="5" t="str">
        <f>IF('[1]#source_data'!A731="","",'[1]#fixed_data'!$B$5)</f>
        <v>GB-CHC-1069082</v>
      </c>
      <c r="M60" s="5" t="str">
        <f>IF('[1]#source_data'!A731="","",'[1]#fixed_data'!$B$6)</f>
        <v>Yorkshire Building Society Charitable Foundation</v>
      </c>
      <c r="N60" s="5" t="str">
        <f>IF('[1]#source_data'!A731="","",IF('[1]#source_data'!I731="","",'[1]#source_data'!I731))</f>
        <v>Yorkshire Building Society Charitable Foundation Small Change Big Difference Fund</v>
      </c>
      <c r="O60" s="8">
        <f>IF('[1]#source_data'!A731="","",'[1]#fixed_data'!$B$7)</f>
        <v>45391</v>
      </c>
      <c r="P60" s="5" t="str">
        <f>IF('[1]#source_data'!A731="","",'[1]#fixed_data'!$B$8)</f>
        <v>https://www.ybs.co.uk/your-society/charitable-foundation</v>
      </c>
    </row>
    <row r="61" spans="1:16" x14ac:dyDescent="0.35">
      <c r="A61" s="5" t="str">
        <f>IF('[1]#source_data'!A732="","",CONCATENATE('[1]#fixed_data'!$B$2&amp;'[1]#source_data'!A732))</f>
        <v>360G-YBSCF-728</v>
      </c>
      <c r="B61" s="5" t="str">
        <f>IF('[1]#source_data'!A732="","",CONCATENATE("Grant to "&amp;'[1]#source_data'!E732))</f>
        <v>Grant to GASPED</v>
      </c>
      <c r="C61" s="5" t="str">
        <f>IF('[1]#source_data'!A732="","",IF('[1]#source_data'!B732="","",'[1]#source_data'!B732))</f>
        <v>Funding to support general costs.</v>
      </c>
      <c r="D61" s="5" t="str">
        <f>IF('[1]#source_data'!A732="","",'[1]#fixed_data'!$B$3)</f>
        <v>GBP</v>
      </c>
      <c r="E61" s="6" t="str">
        <f>IF('[1]#source_data'!A732="","",IF('[1]#source_data'!C732="","",'[1]#source_data'!C732))</f>
        <v>1000.00</v>
      </c>
      <c r="F61" s="7">
        <f>IF('[1]#source_data'!A732="","",IF('[1]#source_data'!D732="","",'[1]#source_data'!D732))</f>
        <v>45310</v>
      </c>
      <c r="G61" s="5" t="str">
        <f>IF('[1]#source_data'!A732="","",IF(AND(I61="",J61=""),'[1]#fixed_data'!$B$4&amp;SUBSTITUTE(H61," ","-"),IF(I61="","GB-COH-"&amp;J61,IF(LEFT(I61,2)="SC","GB-SC-"&amp;I61,IF(AND(LEFT(I61,1)="1",LEN(I61)=6),"GB-NIC-"&amp;I61,IF(LEFT(I61,3)="NIC","GB-NIC-"&amp;SUBSTITUTE(I61,"NIC",""),IF(LEFT(I61,1)="X","GB-REV-"&amp;I61,"GB-CHC-"&amp;I61)))))))</f>
        <v>GB-CHC-1072174</v>
      </c>
      <c r="H61" s="5" t="str">
        <f>IF('[1]#source_data'!A732="","",IF('[1]#source_data'!E732="","",'[1]#source_data'!E732))</f>
        <v>GASPED</v>
      </c>
      <c r="I61" s="5" t="str">
        <f>IF('[1]#source_data'!A732="","",IF(ISBLANK('[1]#source_data'!F732),"",'[1]#source_data'!F732))</f>
        <v>1072174</v>
      </c>
      <c r="J61" s="5" t="str">
        <f>IF('[1]#source_data'!A732="","",IF('[1]#source_data'!G732="","",TEXT('[1]#source_data'!G732,"00000000")))</f>
        <v/>
      </c>
      <c r="K61" s="5" t="str">
        <f>IF('[1]#source_data'!A732="","",IF('[1]#source_data'!H732="","",'[1]#source_data'!H732))</f>
        <v/>
      </c>
      <c r="L61" s="5" t="str">
        <f>IF('[1]#source_data'!A732="","",'[1]#fixed_data'!$B$5)</f>
        <v>GB-CHC-1069082</v>
      </c>
      <c r="M61" s="5" t="str">
        <f>IF('[1]#source_data'!A732="","",'[1]#fixed_data'!$B$6)</f>
        <v>Yorkshire Building Society Charitable Foundation</v>
      </c>
      <c r="N61" s="5" t="str">
        <f>IF('[1]#source_data'!A732="","",IF('[1]#source_data'!I732="","",'[1]#source_data'!I732))</f>
        <v>Yorkshire Building Society Charitable Foundation Small Change Big Difference Fund</v>
      </c>
      <c r="O61" s="8">
        <f>IF('[1]#source_data'!A732="","",'[1]#fixed_data'!$B$7)</f>
        <v>45391</v>
      </c>
      <c r="P61" s="5" t="str">
        <f>IF('[1]#source_data'!A732="","",'[1]#fixed_data'!$B$8)</f>
        <v>https://www.ybs.co.uk/your-society/charitable-foundation</v>
      </c>
    </row>
    <row r="62" spans="1:16" x14ac:dyDescent="0.35">
      <c r="A62" s="5" t="str">
        <f>IF('[1]#source_data'!A733="","",CONCATENATE('[1]#fixed_data'!$B$2&amp;'[1]#source_data'!A733))</f>
        <v>360G-YBSCF-729</v>
      </c>
      <c r="B62" s="5" t="str">
        <f>IF('[1]#source_data'!A733="","",CONCATENATE("Grant to "&amp;'[1]#source_data'!E733))</f>
        <v>Grant to Salvation Army Kilmarnock</v>
      </c>
      <c r="C62" s="5" t="str">
        <f>IF('[1]#source_data'!A733="","",IF('[1]#source_data'!B733="","",'[1]#source_data'!B733))</f>
        <v>Funding to support general costs.</v>
      </c>
      <c r="D62" s="5" t="str">
        <f>IF('[1]#source_data'!A733="","",'[1]#fixed_data'!$B$3)</f>
        <v>GBP</v>
      </c>
      <c r="E62" s="6" t="str">
        <f>IF('[1]#source_data'!A733="","",IF('[1]#source_data'!C733="","",'[1]#source_data'!C733))</f>
        <v>1500.00</v>
      </c>
      <c r="F62" s="7">
        <f>IF('[1]#source_data'!A733="","",IF('[1]#source_data'!D733="","",'[1]#source_data'!D733))</f>
        <v>45310</v>
      </c>
      <c r="G62" s="5" t="str">
        <f>IF('[1]#source_data'!A733="","",IF(AND(I62="",J62=""),'[1]#fixed_data'!$B$4&amp;SUBSTITUTE(H62," ","-"),IF(I62="","GB-COH-"&amp;J62,IF(LEFT(I62,2)="SC","GB-SC-"&amp;I62,IF(AND(LEFT(I62,1)="1",LEN(I62)=6),"GB-NIC-"&amp;I62,IF(LEFT(I62,3)="NIC","GB-NIC-"&amp;SUBSTITUTE(I62,"NIC",""),IF(LEFT(I62,1)="X","GB-REV-"&amp;I62,"GB-CHC-"&amp;I62)))))))</f>
        <v>GB-SC-SC009359</v>
      </c>
      <c r="H62" s="5" t="str">
        <f>IF('[1]#source_data'!A733="","",IF('[1]#source_data'!E733="","",'[1]#source_data'!E733))</f>
        <v>Salvation Army Kilmarnock</v>
      </c>
      <c r="I62" s="5" t="str">
        <f>IF('[1]#source_data'!A733="","",IF(ISBLANK('[1]#source_data'!F733),"",'[1]#source_data'!F733))</f>
        <v>SC009359</v>
      </c>
      <c r="J62" s="5" t="str">
        <f>IF('[1]#source_data'!A733="","",IF('[1]#source_data'!G733="","",TEXT('[1]#source_data'!G733,"00000000")))</f>
        <v/>
      </c>
      <c r="K62" s="5" t="str">
        <f>IF('[1]#source_data'!A733="","",IF('[1]#source_data'!H733="","",'[1]#source_data'!H733))</f>
        <v/>
      </c>
      <c r="L62" s="5" t="str">
        <f>IF('[1]#source_data'!A733="","",'[1]#fixed_data'!$B$5)</f>
        <v>GB-CHC-1069082</v>
      </c>
      <c r="M62" s="5" t="str">
        <f>IF('[1]#source_data'!A733="","",'[1]#fixed_data'!$B$6)</f>
        <v>Yorkshire Building Society Charitable Foundation</v>
      </c>
      <c r="N62" s="5" t="str">
        <f>IF('[1]#source_data'!A733="","",IF('[1]#source_data'!I733="","",'[1]#source_data'!I733))</f>
        <v>Yorkshire Building Society Charitable Foundation Small Change Big Difference Fund</v>
      </c>
      <c r="O62" s="8">
        <f>IF('[1]#source_data'!A733="","",'[1]#fixed_data'!$B$7)</f>
        <v>45391</v>
      </c>
      <c r="P62" s="5" t="str">
        <f>IF('[1]#source_data'!A733="","",'[1]#fixed_data'!$B$8)</f>
        <v>https://www.ybs.co.uk/your-society/charitable-foundation</v>
      </c>
    </row>
    <row r="63" spans="1:16" x14ac:dyDescent="0.35">
      <c r="A63" s="5" t="str">
        <f>IF('[1]#source_data'!A734="","",CONCATENATE('[1]#fixed_data'!$B$2&amp;'[1]#source_data'!A734))</f>
        <v>360G-YBSCF-730</v>
      </c>
      <c r="B63" s="5" t="str">
        <f>IF('[1]#source_data'!A734="","",CONCATENATE("Grant to "&amp;'[1]#source_data'!E734))</f>
        <v>Grant to Friends For Families (Sevenoaks)</v>
      </c>
      <c r="C63" s="5" t="str">
        <f>IF('[1]#source_data'!A734="","",IF('[1]#source_data'!B734="","",'[1]#source_data'!B734))</f>
        <v>Funding to support general costs.</v>
      </c>
      <c r="D63" s="5" t="str">
        <f>IF('[1]#source_data'!A734="","",'[1]#fixed_data'!$B$3)</f>
        <v>GBP</v>
      </c>
      <c r="E63" s="6" t="str">
        <f>IF('[1]#source_data'!A734="","",IF('[1]#source_data'!C734="","",'[1]#source_data'!C734))</f>
        <v>1000.00</v>
      </c>
      <c r="F63" s="7">
        <f>IF('[1]#source_data'!A734="","",IF('[1]#source_data'!D734="","",'[1]#source_data'!D734))</f>
        <v>45310</v>
      </c>
      <c r="G63" s="5" t="str">
        <f>IF('[1]#source_data'!A734="","",IF(AND(I63="",J63=""),'[1]#fixed_data'!$B$4&amp;SUBSTITUTE(H63," ","-"),IF(I63="","GB-COH-"&amp;J63,IF(LEFT(I63,2)="SC","GB-SC-"&amp;I63,IF(AND(LEFT(I63,1)="1",LEN(I63)=6),"GB-NIC-"&amp;I63,IF(LEFT(I63,3)="NIC","GB-NIC-"&amp;SUBSTITUTE(I63,"NIC",""),IF(LEFT(I63,1)="X","GB-REV-"&amp;I63,"GB-CHC-"&amp;I63)))))))</f>
        <v>GB-CHC-1178499</v>
      </c>
      <c r="H63" s="5" t="str">
        <f>IF('[1]#source_data'!A734="","",IF('[1]#source_data'!E734="","",'[1]#source_data'!E734))</f>
        <v>Friends For Families (Sevenoaks)</v>
      </c>
      <c r="I63" s="5" t="str">
        <f>IF('[1]#source_data'!A734="","",IF(ISBLANK('[1]#source_data'!F734),"",'[1]#source_data'!F734))</f>
        <v>1178499</v>
      </c>
      <c r="J63" s="5" t="str">
        <f>IF('[1]#source_data'!A734="","",IF('[1]#source_data'!G734="","",TEXT('[1]#source_data'!G734,"00000000")))</f>
        <v/>
      </c>
      <c r="K63" s="5" t="str">
        <f>IF('[1]#source_data'!A734="","",IF('[1]#source_data'!H734="","",'[1]#source_data'!H734))</f>
        <v/>
      </c>
      <c r="L63" s="5" t="str">
        <f>IF('[1]#source_data'!A734="","",'[1]#fixed_data'!$B$5)</f>
        <v>GB-CHC-1069082</v>
      </c>
      <c r="M63" s="5" t="str">
        <f>IF('[1]#source_data'!A734="","",'[1]#fixed_data'!$B$6)</f>
        <v>Yorkshire Building Society Charitable Foundation</v>
      </c>
      <c r="N63" s="5" t="str">
        <f>IF('[1]#source_data'!A734="","",IF('[1]#source_data'!I734="","",'[1]#source_data'!I734))</f>
        <v>Yorkshire Building Society Charitable Foundation Small Change Big Difference Fund</v>
      </c>
      <c r="O63" s="8">
        <f>IF('[1]#source_data'!A734="","",'[1]#fixed_data'!$B$7)</f>
        <v>45391</v>
      </c>
      <c r="P63" s="5" t="str">
        <f>IF('[1]#source_data'!A734="","",'[1]#fixed_data'!$B$8)</f>
        <v>https://www.ybs.co.uk/your-society/charitable-foundation</v>
      </c>
    </row>
    <row r="64" spans="1:16" x14ac:dyDescent="0.35">
      <c r="A64" s="5" t="str">
        <f>IF('[1]#source_data'!A735="","",CONCATENATE('[1]#fixed_data'!$B$2&amp;'[1]#source_data'!A735))</f>
        <v>360G-YBSCF-731</v>
      </c>
      <c r="B64" s="5" t="str">
        <f>IF('[1]#source_data'!A735="","",CONCATENATE("Grant to "&amp;'[1]#source_data'!E735))</f>
        <v>Grant to The James Criddle Foundation</v>
      </c>
      <c r="C64" s="5" t="str">
        <f>IF('[1]#source_data'!A735="","",IF('[1]#source_data'!B735="","",'[1]#source_data'!B735))</f>
        <v>Funding to support general costs.</v>
      </c>
      <c r="D64" s="5" t="str">
        <f>IF('[1]#source_data'!A735="","",'[1]#fixed_data'!$B$3)</f>
        <v>GBP</v>
      </c>
      <c r="E64" s="6" t="str">
        <f>IF('[1]#source_data'!A735="","",IF('[1]#source_data'!C735="","",'[1]#source_data'!C735))</f>
        <v>1000.00</v>
      </c>
      <c r="F64" s="7">
        <f>IF('[1]#source_data'!A735="","",IF('[1]#source_data'!D735="","",'[1]#source_data'!D735))</f>
        <v>45310</v>
      </c>
      <c r="G64" s="5" t="str">
        <f>IF('[1]#source_data'!A735="","",IF(AND(I64="",J64=""),'[1]#fixed_data'!$B$4&amp;SUBSTITUTE(H64," ","-"),IF(I64="","GB-COH-"&amp;J64,IF(LEFT(I64,2)="SC","GB-SC-"&amp;I64,IF(AND(LEFT(I64,1)="1",LEN(I64)=6),"GB-NIC-"&amp;I64,IF(LEFT(I64,3)="NIC","GB-NIC-"&amp;SUBSTITUTE(I64,"NIC",""),IF(LEFT(I64,1)="X","GB-REV-"&amp;I64,"GB-CHC-"&amp;I64)))))))</f>
        <v>GB-CHC-1205913</v>
      </c>
      <c r="H64" s="5" t="str">
        <f>IF('[1]#source_data'!A735="","",IF('[1]#source_data'!E735="","",'[1]#source_data'!E735))</f>
        <v>The James Criddle Foundation</v>
      </c>
      <c r="I64" s="5" t="str">
        <f>IF('[1]#source_data'!A735="","",IF(ISBLANK('[1]#source_data'!F735),"",'[1]#source_data'!F735))</f>
        <v>1205913</v>
      </c>
      <c r="J64" s="5" t="str">
        <f>IF('[1]#source_data'!A735="","",IF('[1]#source_data'!G735="","",TEXT('[1]#source_data'!G735,"00000000")))</f>
        <v/>
      </c>
      <c r="K64" s="5" t="str">
        <f>IF('[1]#source_data'!A735="","",IF('[1]#source_data'!H735="","",'[1]#source_data'!H735))</f>
        <v/>
      </c>
      <c r="L64" s="5" t="str">
        <f>IF('[1]#source_data'!A735="","",'[1]#fixed_data'!$B$5)</f>
        <v>GB-CHC-1069082</v>
      </c>
      <c r="M64" s="5" t="str">
        <f>IF('[1]#source_data'!A735="","",'[1]#fixed_data'!$B$6)</f>
        <v>Yorkshire Building Society Charitable Foundation</v>
      </c>
      <c r="N64" s="5" t="str">
        <f>IF('[1]#source_data'!A735="","",IF('[1]#source_data'!I735="","",'[1]#source_data'!I735))</f>
        <v>Yorkshire Building Society Charitable Foundation Small Change Big Difference Fund</v>
      </c>
      <c r="O64" s="8">
        <f>IF('[1]#source_data'!A735="","",'[1]#fixed_data'!$B$7)</f>
        <v>45391</v>
      </c>
      <c r="P64" s="5" t="str">
        <f>IF('[1]#source_data'!A735="","",'[1]#fixed_data'!$B$8)</f>
        <v>https://www.ybs.co.uk/your-society/charitable-foundation</v>
      </c>
    </row>
    <row r="65" spans="1:16" x14ac:dyDescent="0.35">
      <c r="A65" s="5" t="str">
        <f>IF('[1]#source_data'!A736="","",CONCATENATE('[1]#fixed_data'!$B$2&amp;'[1]#source_data'!A736))</f>
        <v>360G-YBSCF-732</v>
      </c>
      <c r="B65" s="5" t="str">
        <f>IF('[1]#source_data'!A736="","",CONCATENATE("Grant to "&amp;'[1]#source_data'!E736))</f>
        <v>Grant to VOICES FOR GAINSBOROUGH COMMUNITY LIBRARY</v>
      </c>
      <c r="C65" s="5" t="str">
        <f>IF('[1]#source_data'!A736="","",IF('[1]#source_data'!B736="","",'[1]#source_data'!B736))</f>
        <v>Funding to support general costs.</v>
      </c>
      <c r="D65" s="5" t="str">
        <f>IF('[1]#source_data'!A736="","",'[1]#fixed_data'!$B$3)</f>
        <v>GBP</v>
      </c>
      <c r="E65" s="6" t="str">
        <f>IF('[1]#source_data'!A736="","",IF('[1]#source_data'!C736="","",'[1]#source_data'!C736))</f>
        <v>500.00</v>
      </c>
      <c r="F65" s="7">
        <f>IF('[1]#source_data'!A736="","",IF('[1]#source_data'!D736="","",'[1]#source_data'!D736))</f>
        <v>45310</v>
      </c>
      <c r="G65" s="5" t="str">
        <f>IF('[1]#source_data'!A736="","",IF(AND(I65="",J65=""),'[1]#fixed_data'!$B$4&amp;SUBSTITUTE(H65," ","-"),IF(I65="","GB-COH-"&amp;J65,IF(LEFT(I65,2)="SC","GB-SC-"&amp;I65,IF(AND(LEFT(I65,1)="1",LEN(I65)=6),"GB-NIC-"&amp;I65,IF(LEFT(I65,3)="NIC","GB-NIC-"&amp;SUBSTITUTE(I65,"NIC",""),IF(LEFT(I65,1)="X","GB-REV-"&amp;I65,"GB-CHC-"&amp;I65)))))))</f>
        <v>GB-CHC-1165302</v>
      </c>
      <c r="H65" s="5" t="str">
        <f>IF('[1]#source_data'!A736="","",IF('[1]#source_data'!E736="","",'[1]#source_data'!E736))</f>
        <v>VOICES FOR GAINSBOROUGH COMMUNITY LIBRARY</v>
      </c>
      <c r="I65" s="5" t="str">
        <f>IF('[1]#source_data'!A736="","",IF(ISBLANK('[1]#source_data'!F736),"",'[1]#source_data'!F736))</f>
        <v>1165302</v>
      </c>
      <c r="J65" s="5" t="str">
        <f>IF('[1]#source_data'!A736="","",IF('[1]#source_data'!G736="","",TEXT('[1]#source_data'!G736,"00000000")))</f>
        <v/>
      </c>
      <c r="K65" s="5" t="str">
        <f>IF('[1]#source_data'!A736="","",IF('[1]#source_data'!H736="","",'[1]#source_data'!H736))</f>
        <v/>
      </c>
      <c r="L65" s="5" t="str">
        <f>IF('[1]#source_data'!A736="","",'[1]#fixed_data'!$B$5)</f>
        <v>GB-CHC-1069082</v>
      </c>
      <c r="M65" s="5" t="str">
        <f>IF('[1]#source_data'!A736="","",'[1]#fixed_data'!$B$6)</f>
        <v>Yorkshire Building Society Charitable Foundation</v>
      </c>
      <c r="N65" s="5" t="str">
        <f>IF('[1]#source_data'!A736="","",IF('[1]#source_data'!I736="","",'[1]#source_data'!I736))</f>
        <v>Yorkshire Building Society Charitable Foundation Small Change Big Difference Fund</v>
      </c>
      <c r="O65" s="8">
        <f>IF('[1]#source_data'!A736="","",'[1]#fixed_data'!$B$7)</f>
        <v>45391</v>
      </c>
      <c r="P65" s="5" t="str">
        <f>IF('[1]#source_data'!A736="","",'[1]#fixed_data'!$B$8)</f>
        <v>https://www.ybs.co.uk/your-society/charitable-foundation</v>
      </c>
    </row>
    <row r="66" spans="1:16" x14ac:dyDescent="0.35">
      <c r="A66" s="5" t="str">
        <f>IF('[1]#source_data'!A737="","",CONCATENATE('[1]#fixed_data'!$B$2&amp;'[1]#source_data'!A737))</f>
        <v>360G-YBSCF-733</v>
      </c>
      <c r="B66" s="5" t="str">
        <f>IF('[1]#source_data'!A737="","",CONCATENATE("Grant to "&amp;'[1]#source_data'!E737))</f>
        <v>Grant to Project Youth Cancer</v>
      </c>
      <c r="C66" s="5" t="str">
        <f>IF('[1]#source_data'!A737="","",IF('[1]#source_data'!B737="","",'[1]#source_data'!B737))</f>
        <v>Funding for support sessions.</v>
      </c>
      <c r="D66" s="5" t="str">
        <f>IF('[1]#source_data'!A737="","",'[1]#fixed_data'!$B$3)</f>
        <v>GBP</v>
      </c>
      <c r="E66" s="6" t="str">
        <f>IF('[1]#source_data'!A737="","",IF('[1]#source_data'!C737="","",'[1]#source_data'!C737))</f>
        <v>1000.00</v>
      </c>
      <c r="F66" s="7">
        <f>IF('[1]#source_data'!A737="","",IF('[1]#source_data'!D737="","",'[1]#source_data'!D737))</f>
        <v>45310</v>
      </c>
      <c r="G66" s="5" t="str">
        <f>IF('[1]#source_data'!A737="","",IF(AND(I66="",J66=""),'[1]#fixed_data'!$B$4&amp;SUBSTITUTE(H66," ","-"),IF(I66="","GB-COH-"&amp;J66,IF(LEFT(I66,2)="SC","GB-SC-"&amp;I66,IF(AND(LEFT(I66,1)="1",LEN(I66)=6),"GB-NIC-"&amp;I66,IF(LEFT(I66,3)="NIC","GB-NIC-"&amp;SUBSTITUTE(I66,"NIC",""),IF(LEFT(I66,1)="X","GB-REV-"&amp;I66,"GB-CHC-"&amp;I66)))))))</f>
        <v>GB-CHC-1138003</v>
      </c>
      <c r="H66" s="5" t="str">
        <f>IF('[1]#source_data'!A737="","",IF('[1]#source_data'!E737="","",'[1]#source_data'!E737))</f>
        <v>Project Youth Cancer</v>
      </c>
      <c r="I66" s="5" t="str">
        <f>IF('[1]#source_data'!A737="","",IF(ISBLANK('[1]#source_data'!F737),"",'[1]#source_data'!F737))</f>
        <v>1138003</v>
      </c>
      <c r="J66" s="5" t="str">
        <f>IF('[1]#source_data'!A737="","",IF('[1]#source_data'!G737="","",TEXT('[1]#source_data'!G737,"00000000")))</f>
        <v/>
      </c>
      <c r="K66" s="5" t="str">
        <f>IF('[1]#source_data'!A737="","",IF('[1]#source_data'!H737="","",'[1]#source_data'!H737))</f>
        <v/>
      </c>
      <c r="L66" s="5" t="str">
        <f>IF('[1]#source_data'!A737="","",'[1]#fixed_data'!$B$5)</f>
        <v>GB-CHC-1069082</v>
      </c>
      <c r="M66" s="5" t="str">
        <f>IF('[1]#source_data'!A737="","",'[1]#fixed_data'!$B$6)</f>
        <v>Yorkshire Building Society Charitable Foundation</v>
      </c>
      <c r="N66" s="5" t="str">
        <f>IF('[1]#source_data'!A737="","",IF('[1]#source_data'!I737="","",'[1]#source_data'!I737))</f>
        <v>Yorkshire Building Society Charitable Foundation Small Change Big Difference Fund</v>
      </c>
      <c r="O66" s="8">
        <f>IF('[1]#source_data'!A737="","",'[1]#fixed_data'!$B$7)</f>
        <v>45391</v>
      </c>
      <c r="P66" s="5" t="str">
        <f>IF('[1]#source_data'!A737="","",'[1]#fixed_data'!$B$8)</f>
        <v>https://www.ybs.co.uk/your-society/charitable-foundation</v>
      </c>
    </row>
    <row r="67" spans="1:16" x14ac:dyDescent="0.35">
      <c r="A67" s="5" t="str">
        <f>IF('[1]#source_data'!A738="","",CONCATENATE('[1]#fixed_data'!$B$2&amp;'[1]#source_data'!A738))</f>
        <v>360G-YBSCF-734</v>
      </c>
      <c r="B67" s="5" t="str">
        <f>IF('[1]#source_data'!A738="","",CONCATENATE("Grant to "&amp;'[1]#source_data'!E738))</f>
        <v>Grant to A bear named buttony</v>
      </c>
      <c r="C67" s="5" t="str">
        <f>IF('[1]#source_data'!A738="","",IF('[1]#source_data'!B738="","",'[1]#source_data'!B738))</f>
        <v>Funding to support general costs.</v>
      </c>
      <c r="D67" s="5" t="str">
        <f>IF('[1]#source_data'!A738="","",'[1]#fixed_data'!$B$3)</f>
        <v>GBP</v>
      </c>
      <c r="E67" s="6" t="str">
        <f>IF('[1]#source_data'!A738="","",IF('[1]#source_data'!C738="","",'[1]#source_data'!C738))</f>
        <v>750.00</v>
      </c>
      <c r="F67" s="7">
        <f>IF('[1]#source_data'!A738="","",IF('[1]#source_data'!D738="","",'[1]#source_data'!D738))</f>
        <v>45310</v>
      </c>
      <c r="G67" s="5" t="str">
        <f>IF('[1]#source_data'!A738="","",IF(AND(I67="",J67=""),'[1]#fixed_data'!$B$4&amp;SUBSTITUTE(H67," ","-"),IF(I67="","GB-COH-"&amp;J67,IF(LEFT(I67,2)="SC","GB-SC-"&amp;I67,IF(AND(LEFT(I67,1)="1",LEN(I67)=6),"GB-NIC-"&amp;I67,IF(LEFT(I67,3)="NIC","GB-NIC-"&amp;SUBSTITUTE(I67,"NIC",""),IF(LEFT(I67,1)="X","GB-REV-"&amp;I67,"GB-CHC-"&amp;I67)))))))</f>
        <v>GB-SC-SC049781</v>
      </c>
      <c r="H67" s="5" t="str">
        <f>IF('[1]#source_data'!A738="","",IF('[1]#source_data'!E738="","",'[1]#source_data'!E738))</f>
        <v>A bear named buttony</v>
      </c>
      <c r="I67" s="5" t="str">
        <f>IF('[1]#source_data'!A738="","",IF(ISBLANK('[1]#source_data'!F738),"",'[1]#source_data'!F738))</f>
        <v>SC049781</v>
      </c>
      <c r="J67" s="5" t="str">
        <f>IF('[1]#source_data'!A738="","",IF('[1]#source_data'!G738="","",TEXT('[1]#source_data'!G738,"00000000")))</f>
        <v/>
      </c>
      <c r="K67" s="5" t="str">
        <f>IF('[1]#source_data'!A738="","",IF('[1]#source_data'!H738="","",'[1]#source_data'!H738))</f>
        <v/>
      </c>
      <c r="L67" s="5" t="str">
        <f>IF('[1]#source_data'!A738="","",'[1]#fixed_data'!$B$5)</f>
        <v>GB-CHC-1069082</v>
      </c>
      <c r="M67" s="5" t="str">
        <f>IF('[1]#source_data'!A738="","",'[1]#fixed_data'!$B$6)</f>
        <v>Yorkshire Building Society Charitable Foundation</v>
      </c>
      <c r="N67" s="5" t="str">
        <f>IF('[1]#source_data'!A738="","",IF('[1]#source_data'!I738="","",'[1]#source_data'!I738))</f>
        <v>Yorkshire Building Society Charitable Foundation Small Change Big Difference Fund</v>
      </c>
      <c r="O67" s="8">
        <f>IF('[1]#source_data'!A738="","",'[1]#fixed_data'!$B$7)</f>
        <v>45391</v>
      </c>
      <c r="P67" s="5" t="str">
        <f>IF('[1]#source_data'!A738="","",'[1]#fixed_data'!$B$8)</f>
        <v>https://www.ybs.co.uk/your-society/charitable-foundation</v>
      </c>
    </row>
    <row r="68" spans="1:16" x14ac:dyDescent="0.35">
      <c r="A68" s="5" t="str">
        <f>IF('[1]#source_data'!A739="","",CONCATENATE('[1]#fixed_data'!$B$2&amp;'[1]#source_data'!A739))</f>
        <v>360G-YBSCF-735</v>
      </c>
      <c r="B68" s="5" t="str">
        <f>IF('[1]#source_data'!A739="","",CONCATENATE("Grant to "&amp;'[1]#source_data'!E739))</f>
        <v>Grant to Glasgow Care Foundation</v>
      </c>
      <c r="C68" s="5" t="str">
        <f>IF('[1]#source_data'!A739="","",IF('[1]#source_data'!B739="","",'[1]#source_data'!B739))</f>
        <v>Funding to support general costs.</v>
      </c>
      <c r="D68" s="5" t="str">
        <f>IF('[1]#source_data'!A739="","",'[1]#fixed_data'!$B$3)</f>
        <v>GBP</v>
      </c>
      <c r="E68" s="6" t="str">
        <f>IF('[1]#source_data'!A739="","",IF('[1]#source_data'!C739="","",'[1]#source_data'!C739))</f>
        <v>1500.00</v>
      </c>
      <c r="F68" s="7">
        <f>IF('[1]#source_data'!A739="","",IF('[1]#source_data'!D739="","",'[1]#source_data'!D739))</f>
        <v>45310</v>
      </c>
      <c r="G68" s="5" t="str">
        <f>IF('[1]#source_data'!A739="","",IF(AND(I68="",J68=""),'[1]#fixed_data'!$B$4&amp;SUBSTITUTE(H68," ","-"),IF(I68="","GB-COH-"&amp;J68,IF(LEFT(I68,2)="SC","GB-SC-"&amp;I68,IF(AND(LEFT(I68,1)="1",LEN(I68)=6),"GB-NIC-"&amp;I68,IF(LEFT(I68,3)="NIC","GB-NIC-"&amp;SUBSTITUTE(I68,"NIC",""),IF(LEFT(I68,1)="X","GB-REV-"&amp;I68,"GB-CHC-"&amp;I68)))))))</f>
        <v>GB-SC-SC000906</v>
      </c>
      <c r="H68" s="5" t="str">
        <f>IF('[1]#source_data'!A739="","",IF('[1]#source_data'!E739="","",'[1]#source_data'!E739))</f>
        <v>Glasgow Care Foundation</v>
      </c>
      <c r="I68" s="5" t="str">
        <f>IF('[1]#source_data'!A739="","",IF(ISBLANK('[1]#source_data'!F739),"",'[1]#source_data'!F739))</f>
        <v>SC000906</v>
      </c>
      <c r="J68" s="5" t="str">
        <f>IF('[1]#source_data'!A739="","",IF('[1]#source_data'!G739="","",TEXT('[1]#source_data'!G739,"00000000")))</f>
        <v/>
      </c>
      <c r="K68" s="5" t="str">
        <f>IF('[1]#source_data'!A739="","",IF('[1]#source_data'!H739="","",'[1]#source_data'!H739))</f>
        <v/>
      </c>
      <c r="L68" s="5" t="str">
        <f>IF('[1]#source_data'!A739="","",'[1]#fixed_data'!$B$5)</f>
        <v>GB-CHC-1069082</v>
      </c>
      <c r="M68" s="5" t="str">
        <f>IF('[1]#source_data'!A739="","",'[1]#fixed_data'!$B$6)</f>
        <v>Yorkshire Building Society Charitable Foundation</v>
      </c>
      <c r="N68" s="5" t="str">
        <f>IF('[1]#source_data'!A739="","",IF('[1]#source_data'!I739="","",'[1]#source_data'!I739))</f>
        <v>Yorkshire Building Society Charitable Foundation Small Change Big Difference Fund</v>
      </c>
      <c r="O68" s="8">
        <f>IF('[1]#source_data'!A739="","",'[1]#fixed_data'!$B$7)</f>
        <v>45391</v>
      </c>
      <c r="P68" s="5" t="str">
        <f>IF('[1]#source_data'!A739="","",'[1]#fixed_data'!$B$8)</f>
        <v>https://www.ybs.co.uk/your-society/charitable-foundation</v>
      </c>
    </row>
    <row r="69" spans="1:16" x14ac:dyDescent="0.35">
      <c r="A69" s="5" t="str">
        <f>IF('[1]#source_data'!A740="","",CONCATENATE('[1]#fixed_data'!$B$2&amp;'[1]#source_data'!A740))</f>
        <v>360G-YBSCF-736</v>
      </c>
      <c r="B69" s="5" t="str">
        <f>IF('[1]#source_data'!A740="","",CONCATENATE("Grant to "&amp;'[1]#source_data'!E740))</f>
        <v>Grant to We Love Carers</v>
      </c>
      <c r="C69" s="5" t="str">
        <f>IF('[1]#source_data'!A740="","",IF('[1]#source_data'!B740="","",'[1]#source_data'!B740))</f>
        <v>Funding to support general costs.</v>
      </c>
      <c r="D69" s="5" t="str">
        <f>IF('[1]#source_data'!A740="","",'[1]#fixed_data'!$B$3)</f>
        <v>GBP</v>
      </c>
      <c r="E69" s="6" t="str">
        <f>IF('[1]#source_data'!A740="","",IF('[1]#source_data'!C740="","",'[1]#source_data'!C740))</f>
        <v>750.00</v>
      </c>
      <c r="F69" s="7">
        <f>IF('[1]#source_data'!A740="","",IF('[1]#source_data'!D740="","",'[1]#source_data'!D740))</f>
        <v>45310</v>
      </c>
      <c r="G69" s="5" t="str">
        <f>IF('[1]#source_data'!A740="","",IF(AND(I69="",J69=""),'[1]#fixed_data'!$B$4&amp;SUBSTITUTE(H69," ","-"),IF(I69="","GB-COH-"&amp;J69,IF(LEFT(I69,2)="SC","GB-SC-"&amp;I69,IF(AND(LEFT(I69,1)="1",LEN(I69)=6),"GB-NIC-"&amp;I69,IF(LEFT(I69,3)="NIC","GB-NIC-"&amp;SUBSTITUTE(I69,"NIC",""),IF(LEFT(I69,1)="X","GB-REV-"&amp;I69,"GB-CHC-"&amp;I69)))))))</f>
        <v>GB-CHC-1147866</v>
      </c>
      <c r="H69" s="5" t="str">
        <f>IF('[1]#source_data'!A740="","",IF('[1]#source_data'!E740="","",'[1]#source_data'!E740))</f>
        <v>We Love Carers</v>
      </c>
      <c r="I69" s="5" t="str">
        <f>IF('[1]#source_data'!A740="","",IF(ISBLANK('[1]#source_data'!F740),"",'[1]#source_data'!F740))</f>
        <v>1147866</v>
      </c>
      <c r="J69" s="5" t="str">
        <f>IF('[1]#source_data'!A740="","",IF('[1]#source_data'!G740="","",TEXT('[1]#source_data'!G740,"00000000")))</f>
        <v/>
      </c>
      <c r="K69" s="5" t="str">
        <f>IF('[1]#source_data'!A740="","",IF('[1]#source_data'!H740="","",'[1]#source_data'!H740))</f>
        <v/>
      </c>
      <c r="L69" s="5" t="str">
        <f>IF('[1]#source_data'!A740="","",'[1]#fixed_data'!$B$5)</f>
        <v>GB-CHC-1069082</v>
      </c>
      <c r="M69" s="5" t="str">
        <f>IF('[1]#source_data'!A740="","",'[1]#fixed_data'!$B$6)</f>
        <v>Yorkshire Building Society Charitable Foundation</v>
      </c>
      <c r="N69" s="5" t="str">
        <f>IF('[1]#source_data'!A740="","",IF('[1]#source_data'!I740="","",'[1]#source_data'!I740))</f>
        <v>Yorkshire Building Society Charitable Foundation Small Change Big Difference Fund</v>
      </c>
      <c r="O69" s="8">
        <f>IF('[1]#source_data'!A740="","",'[1]#fixed_data'!$B$7)</f>
        <v>45391</v>
      </c>
      <c r="P69" s="5" t="str">
        <f>IF('[1]#source_data'!A740="","",'[1]#fixed_data'!$B$8)</f>
        <v>https://www.ybs.co.uk/your-society/charitable-foundation</v>
      </c>
    </row>
    <row r="70" spans="1:16" x14ac:dyDescent="0.35">
      <c r="A70" s="5" t="str">
        <f>IF('[1]#source_data'!A741="","",CONCATENATE('[1]#fixed_data'!$B$2&amp;'[1]#source_data'!A741))</f>
        <v>360G-YBSCF-737</v>
      </c>
      <c r="B70" s="5" t="str">
        <f>IF('[1]#source_data'!A741="","",CONCATENATE("Grant to "&amp;'[1]#source_data'!E741))</f>
        <v>Grant to VISION OF ADVENTURE</v>
      </c>
      <c r="C70" s="5" t="str">
        <f>IF('[1]#source_data'!A741="","",IF('[1]#source_data'!B741="","",'[1]#source_data'!B741))</f>
        <v>Funding to support general costs.</v>
      </c>
      <c r="D70" s="5" t="str">
        <f>IF('[1]#source_data'!A741="","",'[1]#fixed_data'!$B$3)</f>
        <v>GBP</v>
      </c>
      <c r="E70" s="6" t="str">
        <f>IF('[1]#source_data'!A741="","",IF('[1]#source_data'!C741="","",'[1]#source_data'!C741))</f>
        <v>1000.00</v>
      </c>
      <c r="F70" s="7">
        <f>IF('[1]#source_data'!A741="","",IF('[1]#source_data'!D741="","",'[1]#source_data'!D741))</f>
        <v>45310</v>
      </c>
      <c r="G70" s="5" t="str">
        <f>IF('[1]#source_data'!A741="","",IF(AND(I70="",J70=""),'[1]#fixed_data'!$B$4&amp;SUBSTITUTE(H70," ","-"),IF(I70="","GB-COH-"&amp;J70,IF(LEFT(I70,2)="SC","GB-SC-"&amp;I70,IF(AND(LEFT(I70,1)="1",LEN(I70)=6),"GB-NIC-"&amp;I70,IF(LEFT(I70,3)="NIC","GB-NIC-"&amp;SUBSTITUTE(I70,"NIC",""),IF(LEFT(I70,1)="X","GB-REV-"&amp;I70,"GB-CHC-"&amp;I70)))))))</f>
        <v>GB-CHC-1180451</v>
      </c>
      <c r="H70" s="5" t="str">
        <f>IF('[1]#source_data'!A741="","",IF('[1]#source_data'!E741="","",'[1]#source_data'!E741))</f>
        <v>VISION OF ADVENTURE</v>
      </c>
      <c r="I70" s="5" t="str">
        <f>IF('[1]#source_data'!A741="","",IF(ISBLANK('[1]#source_data'!F741),"",'[1]#source_data'!F741))</f>
        <v>1180451</v>
      </c>
      <c r="J70" s="5" t="str">
        <f>IF('[1]#source_data'!A741="","",IF('[1]#source_data'!G741="","",TEXT('[1]#source_data'!G741,"00000000")))</f>
        <v/>
      </c>
      <c r="K70" s="5" t="str">
        <f>IF('[1]#source_data'!A741="","",IF('[1]#source_data'!H741="","",'[1]#source_data'!H741))</f>
        <v/>
      </c>
      <c r="L70" s="5" t="str">
        <f>IF('[1]#source_data'!A741="","",'[1]#fixed_data'!$B$5)</f>
        <v>GB-CHC-1069082</v>
      </c>
      <c r="M70" s="5" t="str">
        <f>IF('[1]#source_data'!A741="","",'[1]#fixed_data'!$B$6)</f>
        <v>Yorkshire Building Society Charitable Foundation</v>
      </c>
      <c r="N70" s="5" t="str">
        <f>IF('[1]#source_data'!A741="","",IF('[1]#source_data'!I741="","",'[1]#source_data'!I741))</f>
        <v>Yorkshire Building Society Charitable Foundation Small Change Big Difference Fund</v>
      </c>
      <c r="O70" s="8">
        <f>IF('[1]#source_data'!A741="","",'[1]#fixed_data'!$B$7)</f>
        <v>45391</v>
      </c>
      <c r="P70" s="5" t="str">
        <f>IF('[1]#source_data'!A741="","",'[1]#fixed_data'!$B$8)</f>
        <v>https://www.ybs.co.uk/your-society/charitable-foundation</v>
      </c>
    </row>
    <row r="71" spans="1:16" ht="29" x14ac:dyDescent="0.35">
      <c r="A71" s="5" t="str">
        <f>IF('[1]#source_data'!A611="","",CONCATENATE('[1]#fixed_data'!$B$2&amp;'[1]#source_data'!A611))</f>
        <v>360G-YBSCF-607</v>
      </c>
      <c r="B71" s="5" t="str">
        <f>IF('[1]#source_data'!A611="","",CONCATENATE("Grant to "&amp;'[1]#source_data'!E611))</f>
        <v>Grant to Sheffield Churches' Council for Community Care</v>
      </c>
      <c r="C71" s="5" t="str">
        <f>IF('[1]#source_data'!A611="","",IF('[1]#source_data'!B611="","",'[1]#source_data'!B611))</f>
        <v>Funding for kitchen boards, wheelchairs and headrests.</v>
      </c>
      <c r="D71" s="5" t="str">
        <f>IF('[1]#source_data'!A611="","",'[1]#fixed_data'!$B$3)</f>
        <v>GBP</v>
      </c>
      <c r="E71" s="6" t="str">
        <f>IF('[1]#source_data'!A611="","",IF('[1]#source_data'!C611="","",'[1]#source_data'!C611))</f>
        <v>1564.00</v>
      </c>
      <c r="F71" s="7">
        <f>IF('[1]#source_data'!A611="","",IF('[1]#source_data'!D611="","",'[1]#source_data'!D611))</f>
        <v>45142</v>
      </c>
      <c r="G71" s="5" t="str">
        <f>IF('[1]#source_data'!A611="","",IF(AND(I71="",J71=""),'[1]#fixed_data'!$B$4&amp;SUBSTITUTE(H71," ","-"),IF(I71="","GB-COH-"&amp;J71,IF(LEFT(I71,2)="SC","GB-SC-"&amp;I71,IF(AND(LEFT(I71,1)="1",LEN(I71)=6),"GB-NIC-"&amp;I71,IF(LEFT(I71,3)="NIC","GB-NIC-"&amp;SUBSTITUTE(I71,"NIC",""),IF(LEFT(I71,1)="X","GB-REV-"&amp;I71,"GB-CHC-"&amp;I71)))))))</f>
        <v>GB-CHC-1168077</v>
      </c>
      <c r="H71" s="5" t="str">
        <f>IF('[1]#source_data'!A611="","",IF('[1]#source_data'!E611="","",'[1]#source_data'!E611))</f>
        <v>Sheffield Churches' Council for Community Care</v>
      </c>
      <c r="I71" s="5" t="str">
        <f>IF('[1]#source_data'!A611="","",IF(ISBLANK('[1]#source_data'!F611),"",'[1]#source_data'!F611))</f>
        <v>1168077</v>
      </c>
      <c r="J71" s="5" t="str">
        <f>IF('[1]#source_data'!A611="","",IF('[1]#source_data'!G611="","",TEXT('[1]#source_data'!G611,"00000000")))</f>
        <v/>
      </c>
      <c r="K71" s="5" t="str">
        <f>IF('[1]#source_data'!A611="","",IF('[1]#source_data'!H611="","",'[1]#source_data'!H611))</f>
        <v/>
      </c>
      <c r="L71" s="5" t="str">
        <f>IF('[1]#source_data'!A611="","",'[1]#fixed_data'!$B$5)</f>
        <v>GB-CHC-1069082</v>
      </c>
      <c r="M71" s="5" t="str">
        <f>IF('[1]#source_data'!A611="","",'[1]#fixed_data'!$B$6)</f>
        <v>Yorkshire Building Society Charitable Foundation</v>
      </c>
      <c r="N71" s="5" t="str">
        <f>IF('[1]#source_data'!A611="","",IF('[1]#source_data'!I611="","",'[1]#source_data'!I611))</f>
        <v>Yorkshire Building Society Charitable Foundation Small Change Big Difference Fund</v>
      </c>
      <c r="O71" s="8">
        <f>IF('[1]#source_data'!A611="","",'[1]#fixed_data'!$B$7)</f>
        <v>45391</v>
      </c>
      <c r="P71" s="5" t="str">
        <f>IF('[1]#source_data'!A611="","",'[1]#fixed_data'!$B$8)</f>
        <v>https://www.ybs.co.uk/your-society/charitable-foundation</v>
      </c>
    </row>
    <row r="72" spans="1:16" x14ac:dyDescent="0.35">
      <c r="A72" s="5" t="str">
        <f>IF('[1]#source_data'!A612="","",CONCATENATE('[1]#fixed_data'!$B$2&amp;'[1]#source_data'!A612))</f>
        <v>360G-YBSCF-608</v>
      </c>
      <c r="B72" s="5" t="str">
        <f>IF('[1]#source_data'!A612="","",CONCATENATE("Grant to "&amp;'[1]#source_data'!E612))</f>
        <v>Grant to FRIENDS OF RAVENSHALL</v>
      </c>
      <c r="C72" s="5" t="str">
        <f>IF('[1]#source_data'!A612="","",IF('[1]#source_data'!B612="","",'[1]#source_data'!B612))</f>
        <v>Funding for items for a sensory garden.</v>
      </c>
      <c r="D72" s="5" t="str">
        <f>IF('[1]#source_data'!A612="","",'[1]#fixed_data'!$B$3)</f>
        <v>GBP</v>
      </c>
      <c r="E72" s="6" t="str">
        <f>IF('[1]#source_data'!A612="","",IF('[1]#source_data'!C612="","",'[1]#source_data'!C612))</f>
        <v>1485.00</v>
      </c>
      <c r="F72" s="7">
        <f>IF('[1]#source_data'!A612="","",IF('[1]#source_data'!D612="","",'[1]#source_data'!D612))</f>
        <v>45142</v>
      </c>
      <c r="G72" s="5" t="str">
        <f>IF('[1]#source_data'!A612="","",IF(AND(I72="",J72=""),'[1]#fixed_data'!$B$4&amp;SUBSTITUTE(H72," ","-"),IF(I72="","GB-COH-"&amp;J72,IF(LEFT(I72,2)="SC","GB-SC-"&amp;I72,IF(AND(LEFT(I72,1)="1",LEN(I72)=6),"GB-NIC-"&amp;I72,IF(LEFT(I72,3)="NIC","GB-NIC-"&amp;SUBSTITUTE(I72,"NIC",""),IF(LEFT(I72,1)="X","GB-REV-"&amp;I72,"GB-CHC-"&amp;I72)))))))</f>
        <v>GB-CHC-1144931</v>
      </c>
      <c r="H72" s="5" t="str">
        <f>IF('[1]#source_data'!A612="","",IF('[1]#source_data'!E612="","",'[1]#source_data'!E612))</f>
        <v>FRIENDS OF RAVENSHALL</v>
      </c>
      <c r="I72" s="5" t="str">
        <f>IF('[1]#source_data'!A612="","",IF(ISBLANK('[1]#source_data'!F612),"",'[1]#source_data'!F612))</f>
        <v>1144931</v>
      </c>
      <c r="J72" s="5" t="str">
        <f>IF('[1]#source_data'!A612="","",IF('[1]#source_data'!G612="","",TEXT('[1]#source_data'!G612,"00000000")))</f>
        <v/>
      </c>
      <c r="K72" s="5" t="str">
        <f>IF('[1]#source_data'!A612="","",IF('[1]#source_data'!H612="","",'[1]#source_data'!H612))</f>
        <v/>
      </c>
      <c r="L72" s="5" t="str">
        <f>IF('[1]#source_data'!A612="","",'[1]#fixed_data'!$B$5)</f>
        <v>GB-CHC-1069082</v>
      </c>
      <c r="M72" s="5" t="str">
        <f>IF('[1]#source_data'!A612="","",'[1]#fixed_data'!$B$6)</f>
        <v>Yorkshire Building Society Charitable Foundation</v>
      </c>
      <c r="N72" s="5" t="str">
        <f>IF('[1]#source_data'!A612="","",IF('[1]#source_data'!I612="","",'[1]#source_data'!I612))</f>
        <v>Yorkshire Building Society Charitable Foundation Small Change Big Difference Fund</v>
      </c>
      <c r="O72" s="8">
        <f>IF('[1]#source_data'!A612="","",'[1]#fixed_data'!$B$7)</f>
        <v>45391</v>
      </c>
      <c r="P72" s="5" t="str">
        <f>IF('[1]#source_data'!A612="","",'[1]#fixed_data'!$B$8)</f>
        <v>https://www.ybs.co.uk/your-society/charitable-foundation</v>
      </c>
    </row>
    <row r="73" spans="1:16" x14ac:dyDescent="0.35">
      <c r="A73" s="5" t="str">
        <f>IF('[1]#source_data'!A613="","",CONCATENATE('[1]#fixed_data'!$B$2&amp;'[1]#source_data'!A613))</f>
        <v>360G-YBSCF-609</v>
      </c>
      <c r="B73" s="5" t="str">
        <f>IF('[1]#source_data'!A613="","",CONCATENATE("Grant to "&amp;'[1]#source_data'!E613))</f>
        <v>Grant to Plymouth Vineyard - Children's Storehouse</v>
      </c>
      <c r="C73" s="5" t="str">
        <f>IF('[1]#source_data'!A613="","",IF('[1]#source_data'!B613="","",'[1]#source_data'!B613))</f>
        <v>Funding for baby equipment</v>
      </c>
      <c r="D73" s="5" t="str">
        <f>IF('[1]#source_data'!A613="","",'[1]#fixed_data'!$B$3)</f>
        <v>GBP</v>
      </c>
      <c r="E73" s="6" t="str">
        <f>IF('[1]#source_data'!A613="","",IF('[1]#source_data'!C613="","",'[1]#source_data'!C613))</f>
        <v>890.00</v>
      </c>
      <c r="F73" s="7">
        <f>IF('[1]#source_data'!A613="","",IF('[1]#source_data'!D613="","",'[1]#source_data'!D613))</f>
        <v>45142</v>
      </c>
      <c r="G73" s="5" t="str">
        <f>IF('[1]#source_data'!A613="","",IF(AND(I73="",J73=""),'[1]#fixed_data'!$B$4&amp;SUBSTITUTE(H73," ","-"),IF(I73="","GB-COH-"&amp;J73,IF(LEFT(I73,2)="SC","GB-SC-"&amp;I73,IF(AND(LEFT(I73,1)="1",LEN(I73)=6),"GB-NIC-"&amp;I73,IF(LEFT(I73,3)="NIC","GB-NIC-"&amp;SUBSTITUTE(I73,"NIC",""),IF(LEFT(I73,1)="X","GB-REV-"&amp;I73,"GB-CHC-"&amp;I73)))))))</f>
        <v>GB-CHC-1102919</v>
      </c>
      <c r="H73" s="5" t="str">
        <f>IF('[1]#source_data'!A613="","",IF('[1]#source_data'!E613="","",'[1]#source_data'!E613))</f>
        <v>Plymouth Vineyard - Children's Storehouse</v>
      </c>
      <c r="I73" s="5" t="str">
        <f>IF('[1]#source_data'!A613="","",IF(ISBLANK('[1]#source_data'!F613),"",'[1]#source_data'!F613))</f>
        <v>1102919</v>
      </c>
      <c r="J73" s="5" t="str">
        <f>IF('[1]#source_data'!A613="","",IF('[1]#source_data'!G613="","",TEXT('[1]#source_data'!G613,"00000000")))</f>
        <v/>
      </c>
      <c r="K73" s="5" t="str">
        <f>IF('[1]#source_data'!A613="","",IF('[1]#source_data'!H613="","",'[1]#source_data'!H613))</f>
        <v/>
      </c>
      <c r="L73" s="5" t="str">
        <f>IF('[1]#source_data'!A613="","",'[1]#fixed_data'!$B$5)</f>
        <v>GB-CHC-1069082</v>
      </c>
      <c r="M73" s="5" t="str">
        <f>IF('[1]#source_data'!A613="","",'[1]#fixed_data'!$B$6)</f>
        <v>Yorkshire Building Society Charitable Foundation</v>
      </c>
      <c r="N73" s="5" t="str">
        <f>IF('[1]#source_data'!A613="","",IF('[1]#source_data'!I613="","",'[1]#source_data'!I613))</f>
        <v>Yorkshire Building Society Charitable Foundation Small Change Big Difference Fund</v>
      </c>
      <c r="O73" s="8">
        <f>IF('[1]#source_data'!A613="","",'[1]#fixed_data'!$B$7)</f>
        <v>45391</v>
      </c>
      <c r="P73" s="5" t="str">
        <f>IF('[1]#source_data'!A613="","",'[1]#fixed_data'!$B$8)</f>
        <v>https://www.ybs.co.uk/your-society/charitable-foundation</v>
      </c>
    </row>
    <row r="74" spans="1:16" x14ac:dyDescent="0.35">
      <c r="A74" s="5" t="str">
        <f>IF('[1]#source_data'!A614="","",CONCATENATE('[1]#fixed_data'!$B$2&amp;'[1]#source_data'!A614))</f>
        <v>360G-YBSCF-610</v>
      </c>
      <c r="B74" s="5" t="str">
        <f>IF('[1]#source_data'!A614="","",CONCATENATE("Grant to "&amp;'[1]#source_data'!E614))</f>
        <v>Grant to THEIR VOICE</v>
      </c>
      <c r="C74" s="5" t="str">
        <f>IF('[1]#source_data'!A614="","",IF('[1]#source_data'!B614="","",'[1]#source_data'!B614))</f>
        <v>Funding for tracksuits</v>
      </c>
      <c r="D74" s="5" t="str">
        <f>IF('[1]#source_data'!A614="","",'[1]#fixed_data'!$B$3)</f>
        <v>GBP</v>
      </c>
      <c r="E74" s="6" t="str">
        <f>IF('[1]#source_data'!A614="","",IF('[1]#source_data'!C614="","",'[1]#source_data'!C614))</f>
        <v>1400.00</v>
      </c>
      <c r="F74" s="7">
        <f>IF('[1]#source_data'!A614="","",IF('[1]#source_data'!D614="","",'[1]#source_data'!D614))</f>
        <v>45142</v>
      </c>
      <c r="G74" s="5" t="str">
        <f>IF('[1]#source_data'!A614="","",IF(AND(I74="",J74=""),'[1]#fixed_data'!$B$4&amp;SUBSTITUTE(H74," ","-"),IF(I74="","GB-COH-"&amp;J74,IF(LEFT(I74,2)="SC","GB-SC-"&amp;I74,IF(AND(LEFT(I74,1)="1",LEN(I74)=6),"GB-NIC-"&amp;I74,IF(LEFT(I74,3)="NIC","GB-NIC-"&amp;SUBSTITUTE(I74,"NIC",""),IF(LEFT(I74,1)="X","GB-REV-"&amp;I74,"GB-CHC-"&amp;I74)))))))</f>
        <v>GB-CHC-1175760</v>
      </c>
      <c r="H74" s="5" t="str">
        <f>IF('[1]#source_data'!A614="","",IF('[1]#source_data'!E614="","",'[1]#source_data'!E614))</f>
        <v>THEIR VOICE</v>
      </c>
      <c r="I74" s="5" t="str">
        <f>IF('[1]#source_data'!A614="","",IF(ISBLANK('[1]#source_data'!F614),"",'[1]#source_data'!F614))</f>
        <v>1175760</v>
      </c>
      <c r="J74" s="5" t="str">
        <f>IF('[1]#source_data'!A614="","",IF('[1]#source_data'!G614="","",TEXT('[1]#source_data'!G614,"00000000")))</f>
        <v/>
      </c>
      <c r="K74" s="5" t="str">
        <f>IF('[1]#source_data'!A614="","",IF('[1]#source_data'!H614="","",'[1]#source_data'!H614))</f>
        <v/>
      </c>
      <c r="L74" s="5" t="str">
        <f>IF('[1]#source_data'!A614="","",'[1]#fixed_data'!$B$5)</f>
        <v>GB-CHC-1069082</v>
      </c>
      <c r="M74" s="5" t="str">
        <f>IF('[1]#source_data'!A614="","",'[1]#fixed_data'!$B$6)</f>
        <v>Yorkshire Building Society Charitable Foundation</v>
      </c>
      <c r="N74" s="5" t="str">
        <f>IF('[1]#source_data'!A614="","",IF('[1]#source_data'!I614="","",'[1]#source_data'!I614))</f>
        <v>Yorkshire Building Society Charitable Foundation Small Change Big Difference Fund</v>
      </c>
      <c r="O74" s="8">
        <f>IF('[1]#source_data'!A614="","",'[1]#fixed_data'!$B$7)</f>
        <v>45391</v>
      </c>
      <c r="P74" s="5" t="str">
        <f>IF('[1]#source_data'!A614="","",'[1]#fixed_data'!$B$8)</f>
        <v>https://www.ybs.co.uk/your-society/charitable-foundation</v>
      </c>
    </row>
    <row r="75" spans="1:16" x14ac:dyDescent="0.35">
      <c r="A75" s="5" t="str">
        <f>IF('[1]#source_data'!A615="","",CONCATENATE('[1]#fixed_data'!$B$2&amp;'[1]#source_data'!A615))</f>
        <v>360G-YBSCF-611</v>
      </c>
      <c r="B75" s="5" t="str">
        <f>IF('[1]#source_data'!A615="","",CONCATENATE("Grant to "&amp;'[1]#source_data'!E615))</f>
        <v>Grant to Re-Store Christ Church</v>
      </c>
      <c r="C75" s="5" t="str">
        <f>IF('[1]#source_data'!A615="","",IF('[1]#source_data'!B615="","",'[1]#source_data'!B615))</f>
        <v>Funding for food and room dividers</v>
      </c>
      <c r="D75" s="5" t="str">
        <f>IF('[1]#source_data'!A615="","",'[1]#fixed_data'!$B$3)</f>
        <v>GBP</v>
      </c>
      <c r="E75" s="6" t="str">
        <f>IF('[1]#source_data'!A615="","",IF('[1]#source_data'!C615="","",'[1]#source_data'!C615))</f>
        <v>1984.00</v>
      </c>
      <c r="F75" s="7">
        <f>IF('[1]#source_data'!A615="","",IF('[1]#source_data'!D615="","",'[1]#source_data'!D615))</f>
        <v>45142</v>
      </c>
      <c r="G75" s="5" t="str">
        <f>IF('[1]#source_data'!A615="","",IF(AND(I75="",J75=""),'[1]#fixed_data'!$B$4&amp;SUBSTITUTE(H75," ","-"),IF(I75="","GB-COH-"&amp;J75,IF(LEFT(I75,2)="SC","GB-SC-"&amp;I75,IF(AND(LEFT(I75,1)="1",LEN(I75)=6),"GB-NIC-"&amp;I75,IF(LEFT(I75,3)="NIC","GB-NIC-"&amp;SUBSTITUTE(I75,"NIC",""),IF(LEFT(I75,1)="X","GB-REV-"&amp;I75,"GB-CHC-"&amp;I75)))))))</f>
        <v>GB-CHC-1130584</v>
      </c>
      <c r="H75" s="5" t="str">
        <f>IF('[1]#source_data'!A615="","",IF('[1]#source_data'!E615="","",'[1]#source_data'!E615))</f>
        <v>Re-Store Christ Church</v>
      </c>
      <c r="I75" s="5" t="str">
        <f>IF('[1]#source_data'!A615="","",IF(ISBLANK('[1]#source_data'!F615),"",'[1]#source_data'!F615))</f>
        <v>1130584</v>
      </c>
      <c r="J75" s="5" t="str">
        <f>IF('[1]#source_data'!A615="","",IF('[1]#source_data'!G615="","",TEXT('[1]#source_data'!G615,"00000000")))</f>
        <v/>
      </c>
      <c r="K75" s="5" t="str">
        <f>IF('[1]#source_data'!A615="","",IF('[1]#source_data'!H615="","",'[1]#source_data'!H615))</f>
        <v/>
      </c>
      <c r="L75" s="5" t="str">
        <f>IF('[1]#source_data'!A615="","",'[1]#fixed_data'!$B$5)</f>
        <v>GB-CHC-1069082</v>
      </c>
      <c r="M75" s="5" t="str">
        <f>IF('[1]#source_data'!A615="","",'[1]#fixed_data'!$B$6)</f>
        <v>Yorkshire Building Society Charitable Foundation</v>
      </c>
      <c r="N75" s="5" t="str">
        <f>IF('[1]#source_data'!A615="","",IF('[1]#source_data'!I615="","",'[1]#source_data'!I615))</f>
        <v>Yorkshire Building Society Charitable Foundation Small Change Big Difference Fund</v>
      </c>
      <c r="O75" s="8">
        <f>IF('[1]#source_data'!A615="","",'[1]#fixed_data'!$B$7)</f>
        <v>45391</v>
      </c>
      <c r="P75" s="5" t="str">
        <f>IF('[1]#source_data'!A615="","",'[1]#fixed_data'!$B$8)</f>
        <v>https://www.ybs.co.uk/your-society/charitable-foundation</v>
      </c>
    </row>
    <row r="76" spans="1:16" x14ac:dyDescent="0.35">
      <c r="A76" s="5" t="str">
        <f>IF('[1]#source_data'!A616="","",CONCATENATE('[1]#fixed_data'!$B$2&amp;'[1]#source_data'!A616))</f>
        <v>360G-YBSCF-612</v>
      </c>
      <c r="B76" s="5" t="str">
        <f>IF('[1]#source_data'!A616="","",CONCATENATE("Grant to "&amp;'[1]#source_data'!E616))</f>
        <v>Grant to Sussex Emmaus</v>
      </c>
      <c r="C76" s="5" t="str">
        <f>IF('[1]#source_data'!A616="","",IF('[1]#source_data'!B616="","",'[1]#source_data'!B616))</f>
        <v>Funding for counselling sessions.</v>
      </c>
      <c r="D76" s="5" t="str">
        <f>IF('[1]#source_data'!A616="","",'[1]#fixed_data'!$B$3)</f>
        <v>GBP</v>
      </c>
      <c r="E76" s="6" t="str">
        <f>IF('[1]#source_data'!A616="","",IF('[1]#source_data'!C616="","",'[1]#source_data'!C616))</f>
        <v>1000.00</v>
      </c>
      <c r="F76" s="7">
        <f>IF('[1]#source_data'!A616="","",IF('[1]#source_data'!D616="","",'[1]#source_data'!D616))</f>
        <v>45142</v>
      </c>
      <c r="G76" s="5" t="str">
        <f>IF('[1]#source_data'!A616="","",IF(AND(I76="",J76=""),'[1]#fixed_data'!$B$4&amp;SUBSTITUTE(H76," ","-"),IF(I76="","GB-COH-"&amp;J76,IF(LEFT(I76,2)="SC","GB-SC-"&amp;I76,IF(AND(LEFT(I76,1)="1",LEN(I76)=6),"GB-NIC-"&amp;I76,IF(LEFT(I76,3)="NIC","GB-NIC-"&amp;SUBSTITUTE(I76,"NIC",""),IF(LEFT(I76,1)="X","GB-REV-"&amp;I76,"GB-CHC-"&amp;I76)))))))</f>
        <v>GB-CHC-1053354</v>
      </c>
      <c r="H76" s="5" t="str">
        <f>IF('[1]#source_data'!A616="","",IF('[1]#source_data'!E616="","",'[1]#source_data'!E616))</f>
        <v>Sussex Emmaus</v>
      </c>
      <c r="I76" s="5" t="str">
        <f>IF('[1]#source_data'!A616="","",IF(ISBLANK('[1]#source_data'!F616),"",'[1]#source_data'!F616))</f>
        <v>1053354</v>
      </c>
      <c r="J76" s="5" t="str">
        <f>IF('[1]#source_data'!A616="","",IF('[1]#source_data'!G616="","",TEXT('[1]#source_data'!G616,"00000000")))</f>
        <v/>
      </c>
      <c r="K76" s="5" t="str">
        <f>IF('[1]#source_data'!A616="","",IF('[1]#source_data'!H616="","",'[1]#source_data'!H616))</f>
        <v/>
      </c>
      <c r="L76" s="5" t="str">
        <f>IF('[1]#source_data'!A616="","",'[1]#fixed_data'!$B$5)</f>
        <v>GB-CHC-1069082</v>
      </c>
      <c r="M76" s="5" t="str">
        <f>IF('[1]#source_data'!A616="","",'[1]#fixed_data'!$B$6)</f>
        <v>Yorkshire Building Society Charitable Foundation</v>
      </c>
      <c r="N76" s="5" t="str">
        <f>IF('[1]#source_data'!A616="","",IF('[1]#source_data'!I616="","",'[1]#source_data'!I616))</f>
        <v>Yorkshire Building Society Charitable Foundation Small Change Big Difference Fund</v>
      </c>
      <c r="O76" s="8">
        <f>IF('[1]#source_data'!A616="","",'[1]#fixed_data'!$B$7)</f>
        <v>45391</v>
      </c>
      <c r="P76" s="5" t="str">
        <f>IF('[1]#source_data'!A616="","",'[1]#fixed_data'!$B$8)</f>
        <v>https://www.ybs.co.uk/your-society/charitable-foundation</v>
      </c>
    </row>
    <row r="77" spans="1:16" x14ac:dyDescent="0.35">
      <c r="A77" s="5" t="str">
        <f>IF('[1]#source_data'!A617="","",CONCATENATE('[1]#fixed_data'!$B$2&amp;'[1]#source_data'!A617))</f>
        <v>360G-YBSCF-613</v>
      </c>
      <c r="B77" s="5" t="str">
        <f>IF('[1]#source_data'!A617="","",CONCATENATE("Grant to "&amp;'[1]#source_data'!E617))</f>
        <v>Grant to Focus4hope</v>
      </c>
      <c r="C77" s="5" t="str">
        <f>IF('[1]#source_data'!A617="","",IF('[1]#source_data'!B617="","",'[1]#source_data'!B617))</f>
        <v>Funding for an industrial fridge freezer.</v>
      </c>
      <c r="D77" s="5" t="str">
        <f>IF('[1]#source_data'!A617="","",'[1]#fixed_data'!$B$3)</f>
        <v>GBP</v>
      </c>
      <c r="E77" s="6" t="str">
        <f>IF('[1]#source_data'!A617="","",IF('[1]#source_data'!C617="","",'[1]#source_data'!C617))</f>
        <v>1900.00</v>
      </c>
      <c r="F77" s="7">
        <f>IF('[1]#source_data'!A617="","",IF('[1]#source_data'!D617="","",'[1]#source_data'!D617))</f>
        <v>45142</v>
      </c>
      <c r="G77" s="5" t="str">
        <f>IF('[1]#source_data'!A617="","",IF(AND(I77="",J77=""),'[1]#fixed_data'!$B$4&amp;SUBSTITUTE(H77," ","-"),IF(I77="","GB-COH-"&amp;J77,IF(LEFT(I77,2)="SC","GB-SC-"&amp;I77,IF(AND(LEFT(I77,1)="1",LEN(I77)=6),"GB-NIC-"&amp;I77,IF(LEFT(I77,3)="NIC","GB-NIC-"&amp;SUBSTITUTE(I77,"NIC",""),IF(LEFT(I77,1)="X","GB-REV-"&amp;I77,"GB-CHC-"&amp;I77)))))))</f>
        <v>GB-CHC-1192543</v>
      </c>
      <c r="H77" s="5" t="str">
        <f>IF('[1]#source_data'!A617="","",IF('[1]#source_data'!E617="","",'[1]#source_data'!E617))</f>
        <v>Focus4hope</v>
      </c>
      <c r="I77" s="5" t="str">
        <f>IF('[1]#source_data'!A617="","",IF(ISBLANK('[1]#source_data'!F617),"",'[1]#source_data'!F617))</f>
        <v>1192543</v>
      </c>
      <c r="J77" s="5" t="str">
        <f>IF('[1]#source_data'!A617="","",IF('[1]#source_data'!G617="","",TEXT('[1]#source_data'!G617,"00000000")))</f>
        <v/>
      </c>
      <c r="K77" s="5" t="str">
        <f>IF('[1]#source_data'!A617="","",IF('[1]#source_data'!H617="","",'[1]#source_data'!H617))</f>
        <v/>
      </c>
      <c r="L77" s="5" t="str">
        <f>IF('[1]#source_data'!A617="","",'[1]#fixed_data'!$B$5)</f>
        <v>GB-CHC-1069082</v>
      </c>
      <c r="M77" s="5" t="str">
        <f>IF('[1]#source_data'!A617="","",'[1]#fixed_data'!$B$6)</f>
        <v>Yorkshire Building Society Charitable Foundation</v>
      </c>
      <c r="N77" s="5" t="str">
        <f>IF('[1]#source_data'!A617="","",IF('[1]#source_data'!I617="","",'[1]#source_data'!I617))</f>
        <v>Yorkshire Building Society Charitable Foundation Small Change Big Difference Fund</v>
      </c>
      <c r="O77" s="8">
        <f>IF('[1]#source_data'!A617="","",'[1]#fixed_data'!$B$7)</f>
        <v>45391</v>
      </c>
      <c r="P77" s="5" t="str">
        <f>IF('[1]#source_data'!A617="","",'[1]#fixed_data'!$B$8)</f>
        <v>https://www.ybs.co.uk/your-society/charitable-foundation</v>
      </c>
    </row>
    <row r="78" spans="1:16" x14ac:dyDescent="0.35">
      <c r="A78" s="5" t="str">
        <f>IF('[1]#source_data'!A618="","",CONCATENATE('[1]#fixed_data'!$B$2&amp;'[1]#source_data'!A618))</f>
        <v>360G-YBSCF-614</v>
      </c>
      <c r="B78" s="5" t="str">
        <f>IF('[1]#source_data'!A618="","",CONCATENATE("Grant to "&amp;'[1]#source_data'!E618))</f>
        <v>Grant to Sleepsafe Selby</v>
      </c>
      <c r="C78" s="5" t="str">
        <f>IF('[1]#source_data'!A618="","",IF('[1]#source_data'!B618="","",'[1]#source_data'!B618))</f>
        <v>Funding for a fridge and a freezer.</v>
      </c>
      <c r="D78" s="5" t="str">
        <f>IF('[1]#source_data'!A618="","",'[1]#fixed_data'!$B$3)</f>
        <v>GBP</v>
      </c>
      <c r="E78" s="6" t="str">
        <f>IF('[1]#source_data'!A618="","",IF('[1]#source_data'!C618="","",'[1]#source_data'!C618))</f>
        <v>410.00</v>
      </c>
      <c r="F78" s="7">
        <f>IF('[1]#source_data'!A618="","",IF('[1]#source_data'!D618="","",'[1]#source_data'!D618))</f>
        <v>45142</v>
      </c>
      <c r="G78" s="5" t="str">
        <f>IF('[1]#source_data'!A618="","",IF(AND(I78="",J78=""),'[1]#fixed_data'!$B$4&amp;SUBSTITUTE(H78," ","-"),IF(I78="","GB-COH-"&amp;J78,IF(LEFT(I78,2)="SC","GB-SC-"&amp;I78,IF(AND(LEFT(I78,1)="1",LEN(I78)=6),"GB-NIC-"&amp;I78,IF(LEFT(I78,3)="NIC","GB-NIC-"&amp;SUBSTITUTE(I78,"NIC",""),IF(LEFT(I78,1)="X","GB-REV-"&amp;I78,"GB-CHC-"&amp;I78)))))))</f>
        <v>GB-CHC-1189035</v>
      </c>
      <c r="H78" s="5" t="str">
        <f>IF('[1]#source_data'!A618="","",IF('[1]#source_data'!E618="","",'[1]#source_data'!E618))</f>
        <v>Sleepsafe Selby</v>
      </c>
      <c r="I78" s="5" t="str">
        <f>IF('[1]#source_data'!A618="","",IF(ISBLANK('[1]#source_data'!F618),"",'[1]#source_data'!F618))</f>
        <v>1189035</v>
      </c>
      <c r="J78" s="5" t="str">
        <f>IF('[1]#source_data'!A618="","",IF('[1]#source_data'!G618="","",TEXT('[1]#source_data'!G618,"00000000")))</f>
        <v/>
      </c>
      <c r="K78" s="5" t="str">
        <f>IF('[1]#source_data'!A618="","",IF('[1]#source_data'!H618="","",'[1]#source_data'!H618))</f>
        <v/>
      </c>
      <c r="L78" s="5" t="str">
        <f>IF('[1]#source_data'!A618="","",'[1]#fixed_data'!$B$5)</f>
        <v>GB-CHC-1069082</v>
      </c>
      <c r="M78" s="5" t="str">
        <f>IF('[1]#source_data'!A618="","",'[1]#fixed_data'!$B$6)</f>
        <v>Yorkshire Building Society Charitable Foundation</v>
      </c>
      <c r="N78" s="5" t="str">
        <f>IF('[1]#source_data'!A618="","",IF('[1]#source_data'!I618="","",'[1]#source_data'!I618))</f>
        <v>Yorkshire Building Society Charitable Foundation Small Change Big Difference Fund</v>
      </c>
      <c r="O78" s="8">
        <f>IF('[1]#source_data'!A618="","",'[1]#fixed_data'!$B$7)</f>
        <v>45391</v>
      </c>
      <c r="P78" s="5" t="str">
        <f>IF('[1]#source_data'!A618="","",'[1]#fixed_data'!$B$8)</f>
        <v>https://www.ybs.co.uk/your-society/charitable-foundation</v>
      </c>
    </row>
    <row r="79" spans="1:16" x14ac:dyDescent="0.35">
      <c r="A79" s="5" t="str">
        <f>IF('[1]#source_data'!A619="","",CONCATENATE('[1]#fixed_data'!$B$2&amp;'[1]#source_data'!A619))</f>
        <v>360G-YBSCF-615</v>
      </c>
      <c r="B79" s="5" t="str">
        <f>IF('[1]#source_data'!A619="","",CONCATENATE("Grant to "&amp;'[1]#source_data'!E619))</f>
        <v>Grant to Andys Man Club Limited</v>
      </c>
      <c r="C79" s="5" t="str">
        <f>IF('[1]#source_data'!A619="","",IF('[1]#source_data'!B619="","",'[1]#source_data'!B619))</f>
        <v>Funding for volunteer mental health courses.</v>
      </c>
      <c r="D79" s="5" t="str">
        <f>IF('[1]#source_data'!A619="","",'[1]#fixed_data'!$B$3)</f>
        <v>GBP</v>
      </c>
      <c r="E79" s="6" t="str">
        <f>IF('[1]#source_data'!A619="","",IF('[1]#source_data'!C619="","",'[1]#source_data'!C619))</f>
        <v>1700.00</v>
      </c>
      <c r="F79" s="7">
        <f>IF('[1]#source_data'!A619="","",IF('[1]#source_data'!D619="","",'[1]#source_data'!D619))</f>
        <v>45142</v>
      </c>
      <c r="G79" s="5" t="str">
        <f>IF('[1]#source_data'!A619="","",IF(AND(I79="",J79=""),'[1]#fixed_data'!$B$4&amp;SUBSTITUTE(H79," ","-"),IF(I79="","GB-COH-"&amp;J79,IF(LEFT(I79,2)="SC","GB-SC-"&amp;I79,IF(AND(LEFT(I79,1)="1",LEN(I79)=6),"GB-NIC-"&amp;I79,IF(LEFT(I79,3)="NIC","GB-NIC-"&amp;SUBSTITUTE(I79,"NIC",""),IF(LEFT(I79,1)="X","GB-REV-"&amp;I79,"GB-CHC-"&amp;I79)))))))</f>
        <v>GB-CHC-1179647</v>
      </c>
      <c r="H79" s="5" t="str">
        <f>IF('[1]#source_data'!A619="","",IF('[1]#source_data'!E619="","",'[1]#source_data'!E619))</f>
        <v>Andys Man Club Limited</v>
      </c>
      <c r="I79" s="5" t="str">
        <f>IF('[1]#source_data'!A619="","",IF(ISBLANK('[1]#source_data'!F619),"",'[1]#source_data'!F619))</f>
        <v>1179647</v>
      </c>
      <c r="J79" s="5" t="str">
        <f>IF('[1]#source_data'!A619="","",IF('[1]#source_data'!G619="","",TEXT('[1]#source_data'!G619,"00000000")))</f>
        <v/>
      </c>
      <c r="K79" s="5" t="str">
        <f>IF('[1]#source_data'!A619="","",IF('[1]#source_data'!H619="","",'[1]#source_data'!H619))</f>
        <v/>
      </c>
      <c r="L79" s="5" t="str">
        <f>IF('[1]#source_data'!A619="","",'[1]#fixed_data'!$B$5)</f>
        <v>GB-CHC-1069082</v>
      </c>
      <c r="M79" s="5" t="str">
        <f>IF('[1]#source_data'!A619="","",'[1]#fixed_data'!$B$6)</f>
        <v>Yorkshire Building Society Charitable Foundation</v>
      </c>
      <c r="N79" s="5" t="str">
        <f>IF('[1]#source_data'!A619="","",IF('[1]#source_data'!I619="","",'[1]#source_data'!I619))</f>
        <v>Yorkshire Building Society Charitable Foundation Small Change Big Difference Fund</v>
      </c>
      <c r="O79" s="8">
        <f>IF('[1]#source_data'!A619="","",'[1]#fixed_data'!$B$7)</f>
        <v>45391</v>
      </c>
      <c r="P79" s="5" t="str">
        <f>IF('[1]#source_data'!A619="","",'[1]#fixed_data'!$B$8)</f>
        <v>https://www.ybs.co.uk/your-society/charitable-foundation</v>
      </c>
    </row>
    <row r="80" spans="1:16" x14ac:dyDescent="0.35">
      <c r="A80" s="5" t="str">
        <f>IF('[1]#source_data'!A620="","",CONCATENATE('[1]#fixed_data'!$B$2&amp;'[1]#source_data'!A620))</f>
        <v>360G-YBSCF-616</v>
      </c>
      <c r="B80" s="5" t="str">
        <f>IF('[1]#source_data'!A620="","",CONCATENATE("Grant to "&amp;'[1]#source_data'!E620))</f>
        <v>Grant to Bridgend Foodbank</v>
      </c>
      <c r="C80" s="5" t="str">
        <f>IF('[1]#source_data'!A620="","",IF('[1]#source_data'!B620="","",'[1]#source_data'!B620))</f>
        <v>Funding for food.</v>
      </c>
      <c r="D80" s="5" t="str">
        <f>IF('[1]#source_data'!A620="","",'[1]#fixed_data'!$B$3)</f>
        <v>GBP</v>
      </c>
      <c r="E80" s="6" t="str">
        <f>IF('[1]#source_data'!A620="","",IF('[1]#source_data'!C620="","",'[1]#source_data'!C620))</f>
        <v>250.00</v>
      </c>
      <c r="F80" s="7">
        <f>IF('[1]#source_data'!A620="","",IF('[1]#source_data'!D620="","",'[1]#source_data'!D620))</f>
        <v>45142</v>
      </c>
      <c r="G80" s="5" t="str">
        <f>IF('[1]#source_data'!A620="","",IF(AND(I80="",J80=""),'[1]#fixed_data'!$B$4&amp;SUBSTITUTE(H80," ","-"),IF(I80="","GB-COH-"&amp;J80,IF(LEFT(I80,2)="SC","GB-SC-"&amp;I80,IF(AND(LEFT(I80,1)="1",LEN(I80)=6),"GB-NIC-"&amp;I80,IF(LEFT(I80,3)="NIC","GB-NIC-"&amp;SUBSTITUTE(I80,"NIC",""),IF(LEFT(I80,1)="X","GB-REV-"&amp;I80,"GB-CHC-"&amp;I80)))))))</f>
        <v>GB-CHC-1142714</v>
      </c>
      <c r="H80" s="5" t="str">
        <f>IF('[1]#source_data'!A620="","",IF('[1]#source_data'!E620="","",'[1]#source_data'!E620))</f>
        <v>Bridgend Foodbank</v>
      </c>
      <c r="I80" s="5" t="str">
        <f>IF('[1]#source_data'!A620="","",IF(ISBLANK('[1]#source_data'!F620),"",'[1]#source_data'!F620))</f>
        <v>1142714</v>
      </c>
      <c r="J80" s="5" t="str">
        <f>IF('[1]#source_data'!A620="","",IF('[1]#source_data'!G620="","",TEXT('[1]#source_data'!G620,"00000000")))</f>
        <v/>
      </c>
      <c r="K80" s="5" t="str">
        <f>IF('[1]#source_data'!A620="","",IF('[1]#source_data'!H620="","",'[1]#source_data'!H620))</f>
        <v/>
      </c>
      <c r="L80" s="5" t="str">
        <f>IF('[1]#source_data'!A620="","",'[1]#fixed_data'!$B$5)</f>
        <v>GB-CHC-1069082</v>
      </c>
      <c r="M80" s="5" t="str">
        <f>IF('[1]#source_data'!A620="","",'[1]#fixed_data'!$B$6)</f>
        <v>Yorkshire Building Society Charitable Foundation</v>
      </c>
      <c r="N80" s="5" t="str">
        <f>IF('[1]#source_data'!A620="","",IF('[1]#source_data'!I620="","",'[1]#source_data'!I620))</f>
        <v>Yorkshire Building Society Charitable Foundation Small Change Big Difference Fund</v>
      </c>
      <c r="O80" s="8">
        <f>IF('[1]#source_data'!A620="","",'[1]#fixed_data'!$B$7)</f>
        <v>45391</v>
      </c>
      <c r="P80" s="5" t="str">
        <f>IF('[1]#source_data'!A620="","",'[1]#fixed_data'!$B$8)</f>
        <v>https://www.ybs.co.uk/your-society/charitable-foundation</v>
      </c>
    </row>
    <row r="81" spans="1:16" ht="29" x14ac:dyDescent="0.35">
      <c r="A81" s="5" t="str">
        <f>IF('[1]#source_data'!A621="","",CONCATENATE('[1]#fixed_data'!$B$2&amp;'[1]#source_data'!A621))</f>
        <v>360G-YBSCF-617</v>
      </c>
      <c r="B81" s="5" t="str">
        <f>IF('[1]#source_data'!A621="","",CONCATENATE("Grant to "&amp;'[1]#source_data'!E621))</f>
        <v>Grant to The Purfleet Trust Resettlement Project (King's Lynn) Limited</v>
      </c>
      <c r="C81" s="5" t="str">
        <f>IF('[1]#source_data'!A621="","",IF('[1]#source_data'!B621="","",'[1]#source_data'!B621))</f>
        <v>Funding for food.</v>
      </c>
      <c r="D81" s="5" t="str">
        <f>IF('[1]#source_data'!A621="","",'[1]#fixed_data'!$B$3)</f>
        <v>GBP</v>
      </c>
      <c r="E81" s="6" t="str">
        <f>IF('[1]#source_data'!A621="","",IF('[1]#source_data'!C621="","",'[1]#source_data'!C621))</f>
        <v>250.00</v>
      </c>
      <c r="F81" s="7">
        <f>IF('[1]#source_data'!A621="","",IF('[1]#source_data'!D621="","",'[1]#source_data'!D621))</f>
        <v>45142</v>
      </c>
      <c r="G81" s="5" t="str">
        <f>IF('[1]#source_data'!A621="","",IF(AND(I81="",J81=""),'[1]#fixed_data'!$B$4&amp;SUBSTITUTE(H81," ","-"),IF(I81="","GB-COH-"&amp;J81,IF(LEFT(I81,2)="SC","GB-SC-"&amp;I81,IF(AND(LEFT(I81,1)="1",LEN(I81)=6),"GB-NIC-"&amp;I81,IF(LEFT(I81,3)="NIC","GB-NIC-"&amp;SUBSTITUTE(I81,"NIC",""),IF(LEFT(I81,1)="X","GB-REV-"&amp;I81,"GB-CHC-"&amp;I81)))))))</f>
        <v>GB-CHC-1037276</v>
      </c>
      <c r="H81" s="5" t="str">
        <f>IF('[1]#source_data'!A621="","",IF('[1]#source_data'!E621="","",'[1]#source_data'!E621))</f>
        <v>The Purfleet Trust Resettlement Project (King's Lynn) Limited</v>
      </c>
      <c r="I81" s="5" t="str">
        <f>IF('[1]#source_data'!A621="","",IF(ISBLANK('[1]#source_data'!F621),"",'[1]#source_data'!F621))</f>
        <v>1037276</v>
      </c>
      <c r="J81" s="5" t="str">
        <f>IF('[1]#source_data'!A621="","",IF('[1]#source_data'!G621="","",TEXT('[1]#source_data'!G621,"00000000")))</f>
        <v/>
      </c>
      <c r="K81" s="5" t="str">
        <f>IF('[1]#source_data'!A621="","",IF('[1]#source_data'!H621="","",'[1]#source_data'!H621))</f>
        <v/>
      </c>
      <c r="L81" s="5" t="str">
        <f>IF('[1]#source_data'!A621="","",'[1]#fixed_data'!$B$5)</f>
        <v>GB-CHC-1069082</v>
      </c>
      <c r="M81" s="5" t="str">
        <f>IF('[1]#source_data'!A621="","",'[1]#fixed_data'!$B$6)</f>
        <v>Yorkshire Building Society Charitable Foundation</v>
      </c>
      <c r="N81" s="5" t="str">
        <f>IF('[1]#source_data'!A621="","",IF('[1]#source_data'!I621="","",'[1]#source_data'!I621))</f>
        <v>Yorkshire Building Society Charitable Foundation Small Change Big Difference Fund</v>
      </c>
      <c r="O81" s="8">
        <f>IF('[1]#source_data'!A621="","",'[1]#fixed_data'!$B$7)</f>
        <v>45391</v>
      </c>
      <c r="P81" s="5" t="str">
        <f>IF('[1]#source_data'!A621="","",'[1]#fixed_data'!$B$8)</f>
        <v>https://www.ybs.co.uk/your-society/charitable-foundation</v>
      </c>
    </row>
    <row r="82" spans="1:16" x14ac:dyDescent="0.35">
      <c r="A82" s="5" t="str">
        <f>IF('[1]#source_data'!A622="","",CONCATENATE('[1]#fixed_data'!$B$2&amp;'[1]#source_data'!A622))</f>
        <v>360G-YBSCF-618</v>
      </c>
      <c r="B82" s="5" t="str">
        <f>IF('[1]#source_data'!A622="","",CONCATENATE("Grant to "&amp;'[1]#source_data'!E622))</f>
        <v>Grant to Manchester City Mission</v>
      </c>
      <c r="C82" s="5" t="str">
        <f>IF('[1]#source_data'!A622="","",IF('[1]#source_data'!B622="","",'[1]#source_data'!B622))</f>
        <v>Funding for commercial fridge/freezers.</v>
      </c>
      <c r="D82" s="5" t="str">
        <f>IF('[1]#source_data'!A622="","",'[1]#fixed_data'!$B$3)</f>
        <v>GBP</v>
      </c>
      <c r="E82" s="6" t="str">
        <f>IF('[1]#source_data'!A622="","",IF('[1]#source_data'!C622="","",'[1]#source_data'!C622))</f>
        <v>1200.00</v>
      </c>
      <c r="F82" s="7">
        <f>IF('[1]#source_data'!A622="","",IF('[1]#source_data'!D622="","",'[1]#source_data'!D622))</f>
        <v>45142</v>
      </c>
      <c r="G82" s="5" t="str">
        <f>IF('[1]#source_data'!A622="","",IF(AND(I82="",J82=""),'[1]#fixed_data'!$B$4&amp;SUBSTITUTE(H82," ","-"),IF(I82="","GB-COH-"&amp;J82,IF(LEFT(I82,2)="SC","GB-SC-"&amp;I82,IF(AND(LEFT(I82,1)="1",LEN(I82)=6),"GB-NIC-"&amp;I82,IF(LEFT(I82,3)="NIC","GB-NIC-"&amp;SUBSTITUTE(I82,"NIC",""),IF(LEFT(I82,1)="X","GB-REV-"&amp;I82,"GB-CHC-"&amp;I82)))))))</f>
        <v>GB-CHC-1170263</v>
      </c>
      <c r="H82" s="5" t="str">
        <f>IF('[1]#source_data'!A622="","",IF('[1]#source_data'!E622="","",'[1]#source_data'!E622))</f>
        <v>Manchester City Mission</v>
      </c>
      <c r="I82" s="5" t="str">
        <f>IF('[1]#source_data'!A622="","",IF(ISBLANK('[1]#source_data'!F622),"",'[1]#source_data'!F622))</f>
        <v>1170263</v>
      </c>
      <c r="J82" s="5" t="str">
        <f>IF('[1]#source_data'!A622="","",IF('[1]#source_data'!G622="","",TEXT('[1]#source_data'!G622,"00000000")))</f>
        <v/>
      </c>
      <c r="K82" s="5" t="str">
        <f>IF('[1]#source_data'!A622="","",IF('[1]#source_data'!H622="","",'[1]#source_data'!H622))</f>
        <v/>
      </c>
      <c r="L82" s="5" t="str">
        <f>IF('[1]#source_data'!A622="","",'[1]#fixed_data'!$B$5)</f>
        <v>GB-CHC-1069082</v>
      </c>
      <c r="M82" s="5" t="str">
        <f>IF('[1]#source_data'!A622="","",'[1]#fixed_data'!$B$6)</f>
        <v>Yorkshire Building Society Charitable Foundation</v>
      </c>
      <c r="N82" s="5" t="str">
        <f>IF('[1]#source_data'!A622="","",IF('[1]#source_data'!I622="","",'[1]#source_data'!I622))</f>
        <v>Yorkshire Building Society Charitable Foundation Small Change Big Difference Fund</v>
      </c>
      <c r="O82" s="8">
        <f>IF('[1]#source_data'!A622="","",'[1]#fixed_data'!$B$7)</f>
        <v>45391</v>
      </c>
      <c r="P82" s="5" t="str">
        <f>IF('[1]#source_data'!A622="","",'[1]#fixed_data'!$B$8)</f>
        <v>https://www.ybs.co.uk/your-society/charitable-foundation</v>
      </c>
    </row>
    <row r="83" spans="1:16" x14ac:dyDescent="0.35">
      <c r="A83" s="5" t="str">
        <f>IF('[1]#source_data'!A623="","",CONCATENATE('[1]#fixed_data'!$B$2&amp;'[1]#source_data'!A623))</f>
        <v>360G-YBSCF-619</v>
      </c>
      <c r="B83" s="5" t="str">
        <f>IF('[1]#source_data'!A623="","",CONCATENATE("Grant to "&amp;'[1]#source_data'!E623))</f>
        <v>Grant to Invictus Wellbeing Foundation CIO</v>
      </c>
      <c r="C83" s="5" t="str">
        <f>IF('[1]#source_data'!A623="","",IF('[1]#source_data'!B623="","",'[1]#source_data'!B623))</f>
        <v>Funding for counselling.</v>
      </c>
      <c r="D83" s="5" t="str">
        <f>IF('[1]#source_data'!A623="","",'[1]#fixed_data'!$B$3)</f>
        <v>GBP</v>
      </c>
      <c r="E83" s="6" t="str">
        <f>IF('[1]#source_data'!A623="","",IF('[1]#source_data'!C623="","",'[1]#source_data'!C623))</f>
        <v>2000.00</v>
      </c>
      <c r="F83" s="7">
        <f>IF('[1]#source_data'!A623="","",IF('[1]#source_data'!D623="","",'[1]#source_data'!D623))</f>
        <v>45142</v>
      </c>
      <c r="G83" s="5" t="str">
        <f>IF('[1]#source_data'!A623="","",IF(AND(I83="",J83=""),'[1]#fixed_data'!$B$4&amp;SUBSTITUTE(H83," ","-"),IF(I83="","GB-COH-"&amp;J83,IF(LEFT(I83,2)="SC","GB-SC-"&amp;I83,IF(AND(LEFT(I83,1)="1",LEN(I83)=6),"GB-NIC-"&amp;I83,IF(LEFT(I83,3)="NIC","GB-NIC-"&amp;SUBSTITUTE(I83,"NIC",""),IF(LEFT(I83,1)="X","GB-REV-"&amp;I83,"GB-CHC-"&amp;I83)))))))</f>
        <v>GB-CHC-1193094</v>
      </c>
      <c r="H83" s="5" t="str">
        <f>IF('[1]#source_data'!A623="","",IF('[1]#source_data'!E623="","",'[1]#source_data'!E623))</f>
        <v>Invictus Wellbeing Foundation CIO</v>
      </c>
      <c r="I83" s="5" t="str">
        <f>IF('[1]#source_data'!A623="","",IF(ISBLANK('[1]#source_data'!F623),"",'[1]#source_data'!F623))</f>
        <v>1193094</v>
      </c>
      <c r="J83" s="5" t="str">
        <f>IF('[1]#source_data'!A623="","",IF('[1]#source_data'!G623="","",TEXT('[1]#source_data'!G623,"00000000")))</f>
        <v/>
      </c>
      <c r="K83" s="5" t="str">
        <f>IF('[1]#source_data'!A623="","",IF('[1]#source_data'!H623="","",'[1]#source_data'!H623))</f>
        <v/>
      </c>
      <c r="L83" s="5" t="str">
        <f>IF('[1]#source_data'!A623="","",'[1]#fixed_data'!$B$5)</f>
        <v>GB-CHC-1069082</v>
      </c>
      <c r="M83" s="5" t="str">
        <f>IF('[1]#source_data'!A623="","",'[1]#fixed_data'!$B$6)</f>
        <v>Yorkshire Building Society Charitable Foundation</v>
      </c>
      <c r="N83" s="5" t="str">
        <f>IF('[1]#source_data'!A623="","",IF('[1]#source_data'!I623="","",'[1]#source_data'!I623))</f>
        <v>Yorkshire Building Society Charitable Foundation Small Change Big Difference Fund</v>
      </c>
      <c r="O83" s="8">
        <f>IF('[1]#source_data'!A623="","",'[1]#fixed_data'!$B$7)</f>
        <v>45391</v>
      </c>
      <c r="P83" s="5" t="str">
        <f>IF('[1]#source_data'!A623="","",'[1]#fixed_data'!$B$8)</f>
        <v>https://www.ybs.co.uk/your-society/charitable-foundation</v>
      </c>
    </row>
    <row r="84" spans="1:16" x14ac:dyDescent="0.35">
      <c r="A84" s="5" t="str">
        <f>IF('[1]#source_data'!A624="","",CONCATENATE('[1]#fixed_data'!$B$2&amp;'[1]#source_data'!A624))</f>
        <v>360G-YBSCF-620</v>
      </c>
      <c r="B84" s="5" t="str">
        <f>IF('[1]#source_data'!A624="","",CONCATENATE("Grant to "&amp;'[1]#source_data'!E624))</f>
        <v>Grant to Down's Syndrome Association - Head Office</v>
      </c>
      <c r="C84" s="5" t="str">
        <f>IF('[1]#source_data'!A624="","",IF('[1]#source_data'!B624="","",'[1]#source_data'!B624))</f>
        <v>Funding for resources.</v>
      </c>
      <c r="D84" s="5" t="str">
        <f>IF('[1]#source_data'!A624="","",'[1]#fixed_data'!$B$3)</f>
        <v>GBP</v>
      </c>
      <c r="E84" s="6" t="str">
        <f>IF('[1]#source_data'!A624="","",IF('[1]#source_data'!C624="","",'[1]#source_data'!C624))</f>
        <v>1420.00</v>
      </c>
      <c r="F84" s="7">
        <f>IF('[1]#source_data'!A624="","",IF('[1]#source_data'!D624="","",'[1]#source_data'!D624))</f>
        <v>45142</v>
      </c>
      <c r="G84" s="5" t="str">
        <f>IF('[1]#source_data'!A624="","",IF(AND(I84="",J84=""),'[1]#fixed_data'!$B$4&amp;SUBSTITUTE(H84," ","-"),IF(I84="","GB-COH-"&amp;J84,IF(LEFT(I84,2)="SC","GB-SC-"&amp;I84,IF(AND(LEFT(I84,1)="1",LEN(I84)=6),"GB-NIC-"&amp;I84,IF(LEFT(I84,3)="NIC","GB-NIC-"&amp;SUBSTITUTE(I84,"NIC",""),IF(LEFT(I84,1)="X","GB-REV-"&amp;I84,"GB-CHC-"&amp;I84)))))))</f>
        <v>GB-CHC-1061474</v>
      </c>
      <c r="H84" s="5" t="str">
        <f>IF('[1]#source_data'!A624="","",IF('[1]#source_data'!E624="","",'[1]#source_data'!E624))</f>
        <v>Down's Syndrome Association - Head Office</v>
      </c>
      <c r="I84" s="5" t="str">
        <f>IF('[1]#source_data'!A624="","",IF(ISBLANK('[1]#source_data'!F624),"",'[1]#source_data'!F624))</f>
        <v>1061474</v>
      </c>
      <c r="J84" s="5" t="str">
        <f>IF('[1]#source_data'!A624="","",IF('[1]#source_data'!G624="","",TEXT('[1]#source_data'!G624,"00000000")))</f>
        <v/>
      </c>
      <c r="K84" s="5" t="str">
        <f>IF('[1]#source_data'!A624="","",IF('[1]#source_data'!H624="","",'[1]#source_data'!H624))</f>
        <v/>
      </c>
      <c r="L84" s="5" t="str">
        <f>IF('[1]#source_data'!A624="","",'[1]#fixed_data'!$B$5)</f>
        <v>GB-CHC-1069082</v>
      </c>
      <c r="M84" s="5" t="str">
        <f>IF('[1]#source_data'!A624="","",'[1]#fixed_data'!$B$6)</f>
        <v>Yorkshire Building Society Charitable Foundation</v>
      </c>
      <c r="N84" s="5" t="str">
        <f>IF('[1]#source_data'!A624="","",IF('[1]#source_data'!I624="","",'[1]#source_data'!I624))</f>
        <v>Yorkshire Building Society Charitable Foundation Small Change Big Difference Fund</v>
      </c>
      <c r="O84" s="8">
        <f>IF('[1]#source_data'!A624="","",'[1]#fixed_data'!$B$7)</f>
        <v>45391</v>
      </c>
      <c r="P84" s="5" t="str">
        <f>IF('[1]#source_data'!A624="","",'[1]#fixed_data'!$B$8)</f>
        <v>https://www.ybs.co.uk/your-society/charitable-foundation</v>
      </c>
    </row>
    <row r="85" spans="1:16" x14ac:dyDescent="0.35">
      <c r="A85" s="5" t="str">
        <f>IF('[1]#source_data'!A625="","",CONCATENATE('[1]#fixed_data'!$B$2&amp;'[1]#source_data'!A625))</f>
        <v>360G-YBSCF-621</v>
      </c>
      <c r="B85" s="5" t="str">
        <f>IF('[1]#source_data'!A625="","",CONCATENATE("Grant to "&amp;'[1]#source_data'!E625))</f>
        <v>Grant to Relate Cross Pennine</v>
      </c>
      <c r="C85" s="5" t="str">
        <f>IF('[1]#source_data'!A625="","",IF('[1]#source_data'!B625="","",'[1]#source_data'!B625))</f>
        <v>Funding for counselling sessions.</v>
      </c>
      <c r="D85" s="5" t="str">
        <f>IF('[1]#source_data'!A625="","",'[1]#fixed_data'!$B$3)</f>
        <v>GBP</v>
      </c>
      <c r="E85" s="6" t="str">
        <f>IF('[1]#source_data'!A625="","",IF('[1]#source_data'!C625="","",'[1]#source_data'!C625))</f>
        <v>550.00</v>
      </c>
      <c r="F85" s="7">
        <f>IF('[1]#source_data'!A625="","",IF('[1]#source_data'!D625="","",'[1]#source_data'!D625))</f>
        <v>45142</v>
      </c>
      <c r="G85" s="5" t="str">
        <f>IF('[1]#source_data'!A625="","",IF(AND(I85="",J85=""),'[1]#fixed_data'!$B$4&amp;SUBSTITUTE(H85," ","-"),IF(I85="","GB-COH-"&amp;J85,IF(LEFT(I85,2)="SC","GB-SC-"&amp;I85,IF(AND(LEFT(I85,1)="1",LEN(I85)=6),"GB-NIC-"&amp;I85,IF(LEFT(I85,3)="NIC","GB-NIC-"&amp;SUBSTITUTE(I85,"NIC",""),IF(LEFT(I85,1)="X","GB-REV-"&amp;I85,"GB-CHC-"&amp;I85)))))))</f>
        <v>GB-CHC-207314</v>
      </c>
      <c r="H85" s="5" t="str">
        <f>IF('[1]#source_data'!A625="","",IF('[1]#source_data'!E625="","",'[1]#source_data'!E625))</f>
        <v>Relate Cross Pennine</v>
      </c>
      <c r="I85" s="5" t="str">
        <f>IF('[1]#source_data'!A625="","",IF(ISBLANK('[1]#source_data'!F625),"",'[1]#source_data'!F625))</f>
        <v>207314</v>
      </c>
      <c r="J85" s="5" t="str">
        <f>IF('[1]#source_data'!A625="","",IF('[1]#source_data'!G625="","",TEXT('[1]#source_data'!G625,"00000000")))</f>
        <v/>
      </c>
      <c r="K85" s="5" t="str">
        <f>IF('[1]#source_data'!A625="","",IF('[1]#source_data'!H625="","",'[1]#source_data'!H625))</f>
        <v/>
      </c>
      <c r="L85" s="5" t="str">
        <f>IF('[1]#source_data'!A625="","",'[1]#fixed_data'!$B$5)</f>
        <v>GB-CHC-1069082</v>
      </c>
      <c r="M85" s="5" t="str">
        <f>IF('[1]#source_data'!A625="","",'[1]#fixed_data'!$B$6)</f>
        <v>Yorkshire Building Society Charitable Foundation</v>
      </c>
      <c r="N85" s="5" t="str">
        <f>IF('[1]#source_data'!A625="","",IF('[1]#source_data'!I625="","",'[1]#source_data'!I625))</f>
        <v>Yorkshire Building Society Charitable Foundation Small Change Big Difference Fund</v>
      </c>
      <c r="O85" s="8">
        <f>IF('[1]#source_data'!A625="","",'[1]#fixed_data'!$B$7)</f>
        <v>45391</v>
      </c>
      <c r="P85" s="5" t="str">
        <f>IF('[1]#source_data'!A625="","",'[1]#fixed_data'!$B$8)</f>
        <v>https://www.ybs.co.uk/your-society/charitable-foundation</v>
      </c>
    </row>
    <row r="86" spans="1:16" x14ac:dyDescent="0.35">
      <c r="A86" s="5" t="str">
        <f>IF('[1]#source_data'!A626="","",CONCATENATE('[1]#fixed_data'!$B$2&amp;'[1]#source_data'!A626))</f>
        <v>360G-YBSCF-622</v>
      </c>
      <c r="B86" s="5" t="str">
        <f>IF('[1]#source_data'!A626="","",CONCATENATE("Grant to "&amp;'[1]#source_data'!E626))</f>
        <v>Grant to CRUSE BEREAVEMENT CARE</v>
      </c>
      <c r="C86" s="5" t="str">
        <f>IF('[1]#source_data'!A626="","",IF('[1]#source_data'!B626="","",'[1]#source_data'!B626))</f>
        <v>Funding for specialist training courses.</v>
      </c>
      <c r="D86" s="5" t="str">
        <f>IF('[1]#source_data'!A626="","",'[1]#fixed_data'!$B$3)</f>
        <v>GBP</v>
      </c>
      <c r="E86" s="6" t="str">
        <f>IF('[1]#source_data'!A626="","",IF('[1]#source_data'!C626="","",'[1]#source_data'!C626))</f>
        <v>650.00</v>
      </c>
      <c r="F86" s="7">
        <f>IF('[1]#source_data'!A626="","",IF('[1]#source_data'!D626="","",'[1]#source_data'!D626))</f>
        <v>45142</v>
      </c>
      <c r="G86" s="5" t="str">
        <f>IF('[1]#source_data'!A626="","",IF(AND(I86="",J86=""),'[1]#fixed_data'!$B$4&amp;SUBSTITUTE(H86," ","-"),IF(I86="","GB-COH-"&amp;J86,IF(LEFT(I86,2)="SC","GB-SC-"&amp;I86,IF(AND(LEFT(I86,1)="1",LEN(I86)=6),"GB-NIC-"&amp;I86,IF(LEFT(I86,3)="NIC","GB-NIC-"&amp;SUBSTITUTE(I86,"NIC",""),IF(LEFT(I86,1)="X","GB-REV-"&amp;I86,"GB-CHC-"&amp;I86)))))))</f>
        <v>GB-CHC-208078</v>
      </c>
      <c r="H86" s="5" t="str">
        <f>IF('[1]#source_data'!A626="","",IF('[1]#source_data'!E626="","",'[1]#source_data'!E626))</f>
        <v>CRUSE BEREAVEMENT CARE</v>
      </c>
      <c r="I86" s="5" t="str">
        <f>IF('[1]#source_data'!A626="","",IF(ISBLANK('[1]#source_data'!F626),"",'[1]#source_data'!F626))</f>
        <v>208078</v>
      </c>
      <c r="J86" s="5" t="str">
        <f>IF('[1]#source_data'!A626="","",IF('[1]#source_data'!G626="","",TEXT('[1]#source_data'!G626,"00000000")))</f>
        <v/>
      </c>
      <c r="K86" s="5" t="str">
        <f>IF('[1]#source_data'!A626="","",IF('[1]#source_data'!H626="","",'[1]#source_data'!H626))</f>
        <v/>
      </c>
      <c r="L86" s="5" t="str">
        <f>IF('[1]#source_data'!A626="","",'[1]#fixed_data'!$B$5)</f>
        <v>GB-CHC-1069082</v>
      </c>
      <c r="M86" s="5" t="str">
        <f>IF('[1]#source_data'!A626="","",'[1]#fixed_data'!$B$6)</f>
        <v>Yorkshire Building Society Charitable Foundation</v>
      </c>
      <c r="N86" s="5" t="str">
        <f>IF('[1]#source_data'!A626="","",IF('[1]#source_data'!I626="","",'[1]#source_data'!I626))</f>
        <v>Yorkshire Building Society Charitable Foundation Small Change Big Difference Fund</v>
      </c>
      <c r="O86" s="8">
        <f>IF('[1]#source_data'!A626="","",'[1]#fixed_data'!$B$7)</f>
        <v>45391</v>
      </c>
      <c r="P86" s="5" t="str">
        <f>IF('[1]#source_data'!A626="","",'[1]#fixed_data'!$B$8)</f>
        <v>https://www.ybs.co.uk/your-society/charitable-foundation</v>
      </c>
    </row>
    <row r="87" spans="1:16" x14ac:dyDescent="0.35">
      <c r="A87" s="5" t="str">
        <f>IF('[1]#source_data'!A627="","",CONCATENATE('[1]#fixed_data'!$B$2&amp;'[1]#source_data'!A627))</f>
        <v>360G-YBSCF-623</v>
      </c>
      <c r="B87" s="5" t="str">
        <f>IF('[1]#source_data'!A627="","",CONCATENATE("Grant to "&amp;'[1]#source_data'!E627))</f>
        <v>Grant to LITTLE HICCUPS</v>
      </c>
      <c r="C87" s="5" t="str">
        <f>IF('[1]#source_data'!A627="","",IF('[1]#source_data'!B627="","",'[1]#source_data'!B627))</f>
        <v>Funding for hydrotherapy sessions.</v>
      </c>
      <c r="D87" s="5" t="str">
        <f>IF('[1]#source_data'!A627="","",'[1]#fixed_data'!$B$3)</f>
        <v>GBP</v>
      </c>
      <c r="E87" s="6" t="str">
        <f>IF('[1]#source_data'!A627="","",IF('[1]#source_data'!C627="","",'[1]#source_data'!C627))</f>
        <v>2000.00</v>
      </c>
      <c r="F87" s="7">
        <f>IF('[1]#source_data'!A627="","",IF('[1]#source_data'!D627="","",'[1]#source_data'!D627))</f>
        <v>45142</v>
      </c>
      <c r="G87" s="5" t="str">
        <f>IF('[1]#source_data'!A627="","",IF(AND(I87="",J87=""),'[1]#fixed_data'!$B$4&amp;SUBSTITUTE(H87," ","-"),IF(I87="","GB-COH-"&amp;J87,IF(LEFT(I87,2)="SC","GB-SC-"&amp;I87,IF(AND(LEFT(I87,1)="1",LEN(I87)=6),"GB-NIC-"&amp;I87,IF(LEFT(I87,3)="NIC","GB-NIC-"&amp;SUBSTITUTE(I87,"NIC",""),IF(LEFT(I87,1)="X","GB-REV-"&amp;I87,"GB-CHC-"&amp;I87)))))))</f>
        <v>GB-CHC-1170147</v>
      </c>
      <c r="H87" s="5" t="str">
        <f>IF('[1]#source_data'!A627="","",IF('[1]#source_data'!E627="","",'[1]#source_data'!E627))</f>
        <v>LITTLE HICCUPS</v>
      </c>
      <c r="I87" s="5" t="str">
        <f>IF('[1]#source_data'!A627="","",IF(ISBLANK('[1]#source_data'!F627),"",'[1]#source_data'!F627))</f>
        <v>1170147</v>
      </c>
      <c r="J87" s="5" t="str">
        <f>IF('[1]#source_data'!A627="","",IF('[1]#source_data'!G627="","",TEXT('[1]#source_data'!G627,"00000000")))</f>
        <v/>
      </c>
      <c r="K87" s="5" t="str">
        <f>IF('[1]#source_data'!A627="","",IF('[1]#source_data'!H627="","",'[1]#source_data'!H627))</f>
        <v/>
      </c>
      <c r="L87" s="5" t="str">
        <f>IF('[1]#source_data'!A627="","",'[1]#fixed_data'!$B$5)</f>
        <v>GB-CHC-1069082</v>
      </c>
      <c r="M87" s="5" t="str">
        <f>IF('[1]#source_data'!A627="","",'[1]#fixed_data'!$B$6)</f>
        <v>Yorkshire Building Society Charitable Foundation</v>
      </c>
      <c r="N87" s="5" t="str">
        <f>IF('[1]#source_data'!A627="","",IF('[1]#source_data'!I627="","",'[1]#source_data'!I627))</f>
        <v>Yorkshire Building Society Charitable Foundation Small Change Big Difference Fund</v>
      </c>
      <c r="O87" s="8">
        <f>IF('[1]#source_data'!A627="","",'[1]#fixed_data'!$B$7)</f>
        <v>45391</v>
      </c>
      <c r="P87" s="5" t="str">
        <f>IF('[1]#source_data'!A627="","",'[1]#fixed_data'!$B$8)</f>
        <v>https://www.ybs.co.uk/your-society/charitable-foundation</v>
      </c>
    </row>
    <row r="88" spans="1:16" x14ac:dyDescent="0.35">
      <c r="A88" s="5" t="str">
        <f>IF('[1]#source_data'!A628="","",CONCATENATE('[1]#fixed_data'!$B$2&amp;'[1]#source_data'!A628))</f>
        <v>360G-YBSCF-624</v>
      </c>
      <c r="B88" s="5" t="str">
        <f>IF('[1]#source_data'!A628="","",CONCATENATE("Grant to "&amp;'[1]#source_data'!E628))</f>
        <v>Grant to Bridlington Heart Screening Group</v>
      </c>
      <c r="C88" s="5" t="str">
        <f>IF('[1]#source_data'!A628="","",IF('[1]#source_data'!B628="","",'[1]#source_data'!B628))</f>
        <v>Funding for ECG heart screening sessions.</v>
      </c>
      <c r="D88" s="5" t="str">
        <f>IF('[1]#source_data'!A628="","",'[1]#fixed_data'!$B$3)</f>
        <v>GBP</v>
      </c>
      <c r="E88" s="6" t="str">
        <f>IF('[1]#source_data'!A628="","",IF('[1]#source_data'!C628="","",'[1]#source_data'!C628))</f>
        <v>1000.00</v>
      </c>
      <c r="F88" s="7">
        <f>IF('[1]#source_data'!A628="","",IF('[1]#source_data'!D628="","",'[1]#source_data'!D628))</f>
        <v>45142</v>
      </c>
      <c r="G88" s="5" t="str">
        <f>IF('[1]#source_data'!A628="","",IF(AND(I88="",J88=""),'[1]#fixed_data'!$B$4&amp;SUBSTITUTE(H88," ","-"),IF(I88="","GB-COH-"&amp;J88,IF(LEFT(I88,2)="SC","GB-SC-"&amp;I88,IF(AND(LEFT(I88,1)="1",LEN(I88)=6),"GB-NIC-"&amp;I88,IF(LEFT(I88,3)="NIC","GB-NIC-"&amp;SUBSTITUTE(I88,"NIC",""),IF(LEFT(I88,1)="X","GB-REV-"&amp;I88,"GB-CHC-"&amp;I88)))))))</f>
        <v>GB-CHC-1201766</v>
      </c>
      <c r="H88" s="5" t="str">
        <f>IF('[1]#source_data'!A628="","",IF('[1]#source_data'!E628="","",'[1]#source_data'!E628))</f>
        <v>Bridlington Heart Screening Group</v>
      </c>
      <c r="I88" s="5" t="str">
        <f>IF('[1]#source_data'!A628="","",IF(ISBLANK('[1]#source_data'!F628),"",'[1]#source_data'!F628))</f>
        <v>1201766</v>
      </c>
      <c r="J88" s="5" t="str">
        <f>IF('[1]#source_data'!A628="","",IF('[1]#source_data'!G628="","",TEXT('[1]#source_data'!G628,"00000000")))</f>
        <v/>
      </c>
      <c r="K88" s="5" t="str">
        <f>IF('[1]#source_data'!A628="","",IF('[1]#source_data'!H628="","",'[1]#source_data'!H628))</f>
        <v/>
      </c>
      <c r="L88" s="5" t="str">
        <f>IF('[1]#source_data'!A628="","",'[1]#fixed_data'!$B$5)</f>
        <v>GB-CHC-1069082</v>
      </c>
      <c r="M88" s="5" t="str">
        <f>IF('[1]#source_data'!A628="","",'[1]#fixed_data'!$B$6)</f>
        <v>Yorkshire Building Society Charitable Foundation</v>
      </c>
      <c r="N88" s="5" t="str">
        <f>IF('[1]#source_data'!A628="","",IF('[1]#source_data'!I628="","",'[1]#source_data'!I628))</f>
        <v>Yorkshire Building Society Charitable Foundation Small Change Big Difference Fund</v>
      </c>
      <c r="O88" s="8">
        <f>IF('[1]#source_data'!A628="","",'[1]#fixed_data'!$B$7)</f>
        <v>45391</v>
      </c>
      <c r="P88" s="5" t="str">
        <f>IF('[1]#source_data'!A628="","",'[1]#fixed_data'!$B$8)</f>
        <v>https://www.ybs.co.uk/your-society/charitable-foundation</v>
      </c>
    </row>
    <row r="89" spans="1:16" ht="29" x14ac:dyDescent="0.35">
      <c r="A89" s="5" t="str">
        <f>IF('[1]#source_data'!A629="","",CONCATENATE('[1]#fixed_data'!$B$2&amp;'[1]#source_data'!A629))</f>
        <v>360G-YBSCF-625</v>
      </c>
      <c r="B89" s="5" t="str">
        <f>IF('[1]#source_data'!A629="","",CONCATENATE("Grant to "&amp;'[1]#source_data'!E629))</f>
        <v>Grant to Age UK South Gloucestershire Ltd</v>
      </c>
      <c r="C89" s="5" t="str">
        <f>IF('[1]#source_data'!A629="","",IF('[1]#source_data'!B629="","",'[1]#source_data'!B629))</f>
        <v>Funding for food warmers and food/ refreshments for clubs.</v>
      </c>
      <c r="D89" s="5" t="str">
        <f>IF('[1]#source_data'!A629="","",'[1]#fixed_data'!$B$3)</f>
        <v>GBP</v>
      </c>
      <c r="E89" s="6" t="str">
        <f>IF('[1]#source_data'!A629="","",IF('[1]#source_data'!C629="","",'[1]#source_data'!C629))</f>
        <v>2000.00</v>
      </c>
      <c r="F89" s="7">
        <f>IF('[1]#source_data'!A629="","",IF('[1]#source_data'!D629="","",'[1]#source_data'!D629))</f>
        <v>45142</v>
      </c>
      <c r="G89" s="5" t="str">
        <f>IF('[1]#source_data'!A629="","",IF(AND(I89="",J89=""),'[1]#fixed_data'!$B$4&amp;SUBSTITUTE(H89," ","-"),IF(I89="","GB-COH-"&amp;J89,IF(LEFT(I89,2)="SC","GB-SC-"&amp;I89,IF(AND(LEFT(I89,1)="1",LEN(I89)=6),"GB-NIC-"&amp;I89,IF(LEFT(I89,3)="NIC","GB-NIC-"&amp;SUBSTITUTE(I89,"NIC",""),IF(LEFT(I89,1)="X","GB-REV-"&amp;I89,"GB-CHC-"&amp;I89)))))))</f>
        <v>GB-CHC-1109999</v>
      </c>
      <c r="H89" s="5" t="str">
        <f>IF('[1]#source_data'!A629="","",IF('[1]#source_data'!E629="","",'[1]#source_data'!E629))</f>
        <v>Age UK South Gloucestershire Ltd</v>
      </c>
      <c r="I89" s="5" t="str">
        <f>IF('[1]#source_data'!A629="","",IF(ISBLANK('[1]#source_data'!F629),"",'[1]#source_data'!F629))</f>
        <v>1109999</v>
      </c>
      <c r="J89" s="5" t="str">
        <f>IF('[1]#source_data'!A629="","",IF('[1]#source_data'!G629="","",TEXT('[1]#source_data'!G629,"00000000")))</f>
        <v/>
      </c>
      <c r="K89" s="5" t="str">
        <f>IF('[1]#source_data'!A629="","",IF('[1]#source_data'!H629="","",'[1]#source_data'!H629))</f>
        <v/>
      </c>
      <c r="L89" s="5" t="str">
        <f>IF('[1]#source_data'!A629="","",'[1]#fixed_data'!$B$5)</f>
        <v>GB-CHC-1069082</v>
      </c>
      <c r="M89" s="5" t="str">
        <f>IF('[1]#source_data'!A629="","",'[1]#fixed_data'!$B$6)</f>
        <v>Yorkshire Building Society Charitable Foundation</v>
      </c>
      <c r="N89" s="5" t="str">
        <f>IF('[1]#source_data'!A629="","",IF('[1]#source_data'!I629="","",'[1]#source_data'!I629))</f>
        <v>Yorkshire Building Society Charitable Foundation Small Change Big Difference Fund</v>
      </c>
      <c r="O89" s="8">
        <f>IF('[1]#source_data'!A629="","",'[1]#fixed_data'!$B$7)</f>
        <v>45391</v>
      </c>
      <c r="P89" s="5" t="str">
        <f>IF('[1]#source_data'!A629="","",'[1]#fixed_data'!$B$8)</f>
        <v>https://www.ybs.co.uk/your-society/charitable-foundation</v>
      </c>
    </row>
    <row r="90" spans="1:16" ht="29" x14ac:dyDescent="0.35">
      <c r="A90" s="5" t="str">
        <f>IF('[1]#source_data'!A630="","",CONCATENATE('[1]#fixed_data'!$B$2&amp;'[1]#source_data'!A630))</f>
        <v>360G-YBSCF-626</v>
      </c>
      <c r="B90" s="5" t="str">
        <f>IF('[1]#source_data'!A630="","",CONCATENATE("Grant to "&amp;'[1]#source_data'!E630))</f>
        <v>Grant to Connect Alloa</v>
      </c>
      <c r="C90" s="5" t="str">
        <f>IF('[1]#source_data'!A630="","",IF('[1]#source_data'!B630="","",'[1]#source_data'!B630))</f>
        <v>Funding for volunteer training.</v>
      </c>
      <c r="D90" s="5" t="str">
        <f>IF('[1]#source_data'!A630="","",'[1]#fixed_data'!$B$3)</f>
        <v>GBP</v>
      </c>
      <c r="E90" s="6" t="str">
        <f>IF('[1]#source_data'!A630="","",IF('[1]#source_data'!C630="","",'[1]#source_data'!C630))</f>
        <v>1000.00</v>
      </c>
      <c r="F90" s="7">
        <f>IF('[1]#source_data'!A630="","",IF('[1]#source_data'!D630="","",'[1]#source_data'!D630))</f>
        <v>45142</v>
      </c>
      <c r="G90" s="5" t="str">
        <f>IF('[1]#source_data'!A630="","",IF(AND(I90="",J90=""),'[1]#fixed_data'!$B$4&amp;SUBSTITUTE(H90," ","-"),IF(I90="","GB-COH-"&amp;J90,IF(LEFT(I90,2)="SC","GB-SC-"&amp;I90,IF(AND(LEFT(I90,1)="1",LEN(I90)=6),"GB-NIC-"&amp;I90,IF(LEFT(I90,3)="NIC","GB-NIC-"&amp;SUBSTITUTE(I90,"NIC",""),IF(LEFT(I90,1)="X","GB-REV-"&amp;I90,"GB-CHC-"&amp;I90)))))))</f>
        <v>360G-YBSCF-Org-Connect-Alloa</v>
      </c>
      <c r="H90" s="5" t="str">
        <f>IF('[1]#source_data'!A630="","",IF('[1]#source_data'!E630="","",'[1]#source_data'!E630))</f>
        <v>Connect Alloa</v>
      </c>
      <c r="I90" s="5" t="str">
        <f>IF('[1]#source_data'!A630="","",IF(ISBLANK('[1]#source_data'!F630),"",'[1]#source_data'!F630))</f>
        <v/>
      </c>
      <c r="J90" s="5" t="str">
        <f>IF('[1]#source_data'!A630="","",IF('[1]#source_data'!G630="","",TEXT('[1]#source_data'!G630,"00000000")))</f>
        <v/>
      </c>
      <c r="K90" s="5" t="str">
        <f>IF('[1]#source_data'!A630="","",IF('[1]#source_data'!H630="","",'[1]#source_data'!H630))</f>
        <v/>
      </c>
      <c r="L90" s="5" t="str">
        <f>IF('[1]#source_data'!A630="","",'[1]#fixed_data'!$B$5)</f>
        <v>GB-CHC-1069082</v>
      </c>
      <c r="M90" s="5" t="str">
        <f>IF('[1]#source_data'!A630="","",'[1]#fixed_data'!$B$6)</f>
        <v>Yorkshire Building Society Charitable Foundation</v>
      </c>
      <c r="N90" s="5" t="str">
        <f>IF('[1]#source_data'!A630="","",IF('[1]#source_data'!I630="","",'[1]#source_data'!I630))</f>
        <v>Yorkshire Building Society Charitable Foundation Small Change Big Difference Fund</v>
      </c>
      <c r="O90" s="8">
        <f>IF('[1]#source_data'!A630="","",'[1]#fixed_data'!$B$7)</f>
        <v>45391</v>
      </c>
      <c r="P90" s="5" t="str">
        <f>IF('[1]#source_data'!A630="","",'[1]#fixed_data'!$B$8)</f>
        <v>https://www.ybs.co.uk/your-society/charitable-foundation</v>
      </c>
    </row>
    <row r="91" spans="1:16" x14ac:dyDescent="0.35">
      <c r="A91" s="5" t="str">
        <f>IF('[1]#source_data'!A631="","",CONCATENATE('[1]#fixed_data'!$B$2&amp;'[1]#source_data'!A631))</f>
        <v>360G-YBSCF-627</v>
      </c>
      <c r="B91" s="5" t="str">
        <f>IF('[1]#source_data'!A631="","",CONCATENATE("Grant to "&amp;'[1]#source_data'!E631))</f>
        <v>Grant to The Five Towns Plus Hospice Fund Limited</v>
      </c>
      <c r="C91" s="5" t="str">
        <f>IF('[1]#source_data'!A631="","",IF('[1]#source_data'!B631="","",'[1]#source_data'!B631))</f>
        <v>Funding for overbed tables.</v>
      </c>
      <c r="D91" s="5" t="str">
        <f>IF('[1]#source_data'!A631="","",'[1]#fixed_data'!$B$3)</f>
        <v>GBP</v>
      </c>
      <c r="E91" s="6" t="str">
        <f>IF('[1]#source_data'!A631="","",IF('[1]#source_data'!C631="","",'[1]#source_data'!C631))</f>
        <v>920.00</v>
      </c>
      <c r="F91" s="7">
        <f>IF('[1]#source_data'!A631="","",IF('[1]#source_data'!D631="","",'[1]#source_data'!D631))</f>
        <v>45142</v>
      </c>
      <c r="G91" s="5" t="str">
        <f>IF('[1]#source_data'!A631="","",IF(AND(I91="",J91=""),'[1]#fixed_data'!$B$4&amp;SUBSTITUTE(H91," ","-"),IF(I91="","GB-COH-"&amp;J91,IF(LEFT(I91,2)="SC","GB-SC-"&amp;I91,IF(AND(LEFT(I91,1)="1",LEN(I91)=6),"GB-NIC-"&amp;I91,IF(LEFT(I91,3)="NIC","GB-NIC-"&amp;SUBSTITUTE(I91,"NIC",""),IF(LEFT(I91,1)="X","GB-REV-"&amp;I91,"GB-CHC-"&amp;I91)))))))</f>
        <v>GB-CHC-514999</v>
      </c>
      <c r="H91" s="5" t="str">
        <f>IF('[1]#source_data'!A631="","",IF('[1]#source_data'!E631="","",'[1]#source_data'!E631))</f>
        <v>The Five Towns Plus Hospice Fund Limited</v>
      </c>
      <c r="I91" s="5" t="str">
        <f>IF('[1]#source_data'!A631="","",IF(ISBLANK('[1]#source_data'!F631),"",'[1]#source_data'!F631))</f>
        <v>514999</v>
      </c>
      <c r="J91" s="5" t="str">
        <f>IF('[1]#source_data'!A631="","",IF('[1]#source_data'!G631="","",TEXT('[1]#source_data'!G631,"00000000")))</f>
        <v/>
      </c>
      <c r="K91" s="5" t="str">
        <f>IF('[1]#source_data'!A631="","",IF('[1]#source_data'!H631="","",'[1]#source_data'!H631))</f>
        <v/>
      </c>
      <c r="L91" s="5" t="str">
        <f>IF('[1]#source_data'!A631="","",'[1]#fixed_data'!$B$5)</f>
        <v>GB-CHC-1069082</v>
      </c>
      <c r="M91" s="5" t="str">
        <f>IF('[1]#source_data'!A631="","",'[1]#fixed_data'!$B$6)</f>
        <v>Yorkshire Building Society Charitable Foundation</v>
      </c>
      <c r="N91" s="5" t="str">
        <f>IF('[1]#source_data'!A631="","",IF('[1]#source_data'!I631="","",'[1]#source_data'!I631))</f>
        <v>Yorkshire Building Society Charitable Foundation Small Change Big Difference Fund</v>
      </c>
      <c r="O91" s="8">
        <f>IF('[1]#source_data'!A631="","",'[1]#fixed_data'!$B$7)</f>
        <v>45391</v>
      </c>
      <c r="P91" s="5" t="str">
        <f>IF('[1]#source_data'!A631="","",'[1]#fixed_data'!$B$8)</f>
        <v>https://www.ybs.co.uk/your-society/charitable-foundation</v>
      </c>
    </row>
    <row r="92" spans="1:16" x14ac:dyDescent="0.35">
      <c r="A92" s="5" t="str">
        <f>IF('[1]#source_data'!A632="","",CONCATENATE('[1]#fixed_data'!$B$2&amp;'[1]#source_data'!A632))</f>
        <v>360G-YBSCF-628</v>
      </c>
      <c r="B92" s="5" t="str">
        <f>IF('[1]#source_data'!A632="","",CONCATENATE("Grant to "&amp;'[1]#source_data'!E632))</f>
        <v>Grant to The Neuromuscular Centre</v>
      </c>
      <c r="C92" s="5" t="str">
        <f>IF('[1]#source_data'!A632="","",IF('[1]#source_data'!B632="","",'[1]#source_data'!B632))</f>
        <v>Funding for an Airflo cushion.</v>
      </c>
      <c r="D92" s="5" t="str">
        <f>IF('[1]#source_data'!A632="","",'[1]#fixed_data'!$B$3)</f>
        <v>GBP</v>
      </c>
      <c r="E92" s="6" t="str">
        <f>IF('[1]#source_data'!A632="","",IF('[1]#source_data'!C632="","",'[1]#source_data'!C632))</f>
        <v>1988.00</v>
      </c>
      <c r="F92" s="7">
        <f>IF('[1]#source_data'!A632="","",IF('[1]#source_data'!D632="","",'[1]#source_data'!D632))</f>
        <v>45142</v>
      </c>
      <c r="G92" s="5" t="str">
        <f>IF('[1]#source_data'!A632="","",IF(AND(I92="",J92=""),'[1]#fixed_data'!$B$4&amp;SUBSTITUTE(H92," ","-"),IF(I92="","GB-COH-"&amp;J92,IF(LEFT(I92,2)="SC","GB-SC-"&amp;I92,IF(AND(LEFT(I92,1)="1",LEN(I92)=6),"GB-NIC-"&amp;I92,IF(LEFT(I92,3)="NIC","GB-NIC-"&amp;SUBSTITUTE(I92,"NIC",""),IF(LEFT(I92,1)="X","GB-REV-"&amp;I92,"GB-CHC-"&amp;I92)))))))</f>
        <v>GB-CHC-1023606</v>
      </c>
      <c r="H92" s="5" t="str">
        <f>IF('[1]#source_data'!A632="","",IF('[1]#source_data'!E632="","",'[1]#source_data'!E632))</f>
        <v>The Neuromuscular Centre</v>
      </c>
      <c r="I92" s="5" t="str">
        <f>IF('[1]#source_data'!A632="","",IF(ISBLANK('[1]#source_data'!F632),"",'[1]#source_data'!F632))</f>
        <v>1023606</v>
      </c>
      <c r="J92" s="5" t="str">
        <f>IF('[1]#source_data'!A632="","",IF('[1]#source_data'!G632="","",TEXT('[1]#source_data'!G632,"00000000")))</f>
        <v/>
      </c>
      <c r="K92" s="5" t="str">
        <f>IF('[1]#source_data'!A632="","",IF('[1]#source_data'!H632="","",'[1]#source_data'!H632))</f>
        <v/>
      </c>
      <c r="L92" s="5" t="str">
        <f>IF('[1]#source_data'!A632="","",'[1]#fixed_data'!$B$5)</f>
        <v>GB-CHC-1069082</v>
      </c>
      <c r="M92" s="5" t="str">
        <f>IF('[1]#source_data'!A632="","",'[1]#fixed_data'!$B$6)</f>
        <v>Yorkshire Building Society Charitable Foundation</v>
      </c>
      <c r="N92" s="5" t="str">
        <f>IF('[1]#source_data'!A632="","",IF('[1]#source_data'!I632="","",'[1]#source_data'!I632))</f>
        <v>Yorkshire Building Society Charitable Foundation Small Change Big Difference Fund</v>
      </c>
      <c r="O92" s="8">
        <f>IF('[1]#source_data'!A632="","",'[1]#fixed_data'!$B$7)</f>
        <v>45391</v>
      </c>
      <c r="P92" s="5" t="str">
        <f>IF('[1]#source_data'!A632="","",'[1]#fixed_data'!$B$8)</f>
        <v>https://www.ybs.co.uk/your-society/charitable-foundation</v>
      </c>
    </row>
    <row r="93" spans="1:16" x14ac:dyDescent="0.35">
      <c r="A93" s="5" t="str">
        <f>IF('[1]#source_data'!A633="","",CONCATENATE('[1]#fixed_data'!$B$2&amp;'[1]#source_data'!A633))</f>
        <v>360G-YBSCF-629</v>
      </c>
      <c r="B93" s="5" t="str">
        <f>IF('[1]#source_data'!A633="","",CONCATENATE("Grant to "&amp;'[1]#source_data'!E633))</f>
        <v>Grant to Change Mental Health</v>
      </c>
      <c r="C93" s="5" t="str">
        <f>IF('[1]#source_data'!A633="","",IF('[1]#source_data'!B633="","",'[1]#source_data'!B633))</f>
        <v>Funding for music and art supplies.</v>
      </c>
      <c r="D93" s="5" t="str">
        <f>IF('[1]#source_data'!A633="","",'[1]#fixed_data'!$B$3)</f>
        <v>GBP</v>
      </c>
      <c r="E93" s="6" t="str">
        <f>IF('[1]#source_data'!A633="","",IF('[1]#source_data'!C633="","",'[1]#source_data'!C633))</f>
        <v>768.00</v>
      </c>
      <c r="F93" s="7">
        <f>IF('[1]#source_data'!A633="","",IF('[1]#source_data'!D633="","",'[1]#source_data'!D633))</f>
        <v>45142</v>
      </c>
      <c r="G93" s="5" t="str">
        <f>IF('[1]#source_data'!A633="","",IF(AND(I93="",J93=""),'[1]#fixed_data'!$B$4&amp;SUBSTITUTE(H93," ","-"),IF(I93="","GB-COH-"&amp;J93,IF(LEFT(I93,2)="SC","GB-SC-"&amp;I93,IF(AND(LEFT(I93,1)="1",LEN(I93)=6),"GB-NIC-"&amp;I93,IF(LEFT(I93,3)="NIC","GB-NIC-"&amp;SUBSTITUTE(I93,"NIC",""),IF(LEFT(I93,1)="X","GB-REV-"&amp;I93,"GB-CHC-"&amp;I93)))))))</f>
        <v>GB-SC-SC013649</v>
      </c>
      <c r="H93" s="5" t="str">
        <f>IF('[1]#source_data'!A633="","",IF('[1]#source_data'!E633="","",'[1]#source_data'!E633))</f>
        <v>Change Mental Health</v>
      </c>
      <c r="I93" s="5" t="str">
        <f>IF('[1]#source_data'!A633="","",IF(ISBLANK('[1]#source_data'!F633),"",'[1]#source_data'!F633))</f>
        <v>SC013649</v>
      </c>
      <c r="J93" s="5" t="str">
        <f>IF('[1]#source_data'!A633="","",IF('[1]#source_data'!G633="","",TEXT('[1]#source_data'!G633,"00000000")))</f>
        <v/>
      </c>
      <c r="K93" s="5" t="str">
        <f>IF('[1]#source_data'!A633="","",IF('[1]#source_data'!H633="","",'[1]#source_data'!H633))</f>
        <v/>
      </c>
      <c r="L93" s="5" t="str">
        <f>IF('[1]#source_data'!A633="","",'[1]#fixed_data'!$B$5)</f>
        <v>GB-CHC-1069082</v>
      </c>
      <c r="M93" s="5" t="str">
        <f>IF('[1]#source_data'!A633="","",'[1]#fixed_data'!$B$6)</f>
        <v>Yorkshire Building Society Charitable Foundation</v>
      </c>
      <c r="N93" s="5" t="str">
        <f>IF('[1]#source_data'!A633="","",IF('[1]#source_data'!I633="","",'[1]#source_data'!I633))</f>
        <v>Yorkshire Building Society Charitable Foundation Small Change Big Difference Fund</v>
      </c>
      <c r="O93" s="8">
        <f>IF('[1]#source_data'!A633="","",'[1]#fixed_data'!$B$7)</f>
        <v>45391</v>
      </c>
      <c r="P93" s="5" t="str">
        <f>IF('[1]#source_data'!A633="","",'[1]#fixed_data'!$B$8)</f>
        <v>https://www.ybs.co.uk/your-society/charitable-foundation</v>
      </c>
    </row>
    <row r="94" spans="1:16" x14ac:dyDescent="0.35">
      <c r="A94" s="5" t="str">
        <f>IF('[1]#source_data'!A634="","",CONCATENATE('[1]#fixed_data'!$B$2&amp;'[1]#source_data'!A634))</f>
        <v>360G-YBSCF-630</v>
      </c>
      <c r="B94" s="5" t="str">
        <f>IF('[1]#source_data'!A634="","",CONCATENATE("Grant to "&amp;'[1]#source_data'!E634))</f>
        <v>Grant to Children1st</v>
      </c>
      <c r="C94" s="5" t="str">
        <f>IF('[1]#source_data'!A634="","",IF('[1]#source_data'!B634="","",'[1]#source_data'!B634))</f>
        <v>Funding for sensory lights.</v>
      </c>
      <c r="D94" s="5" t="str">
        <f>IF('[1]#source_data'!A634="","",'[1]#fixed_data'!$B$3)</f>
        <v>GBP</v>
      </c>
      <c r="E94" s="6" t="str">
        <f>IF('[1]#source_data'!A634="","",IF('[1]#source_data'!C634="","",'[1]#source_data'!C634))</f>
        <v>1400.00</v>
      </c>
      <c r="F94" s="7">
        <f>IF('[1]#source_data'!A634="","",IF('[1]#source_data'!D634="","",'[1]#source_data'!D634))</f>
        <v>45142</v>
      </c>
      <c r="G94" s="5" t="str">
        <f>IF('[1]#source_data'!A634="","",IF(AND(I94="",J94=""),'[1]#fixed_data'!$B$4&amp;SUBSTITUTE(H94," ","-"),IF(I94="","GB-COH-"&amp;J94,IF(LEFT(I94,2)="SC","GB-SC-"&amp;I94,IF(AND(LEFT(I94,1)="1",LEN(I94)=6),"GB-NIC-"&amp;I94,IF(LEFT(I94,3)="NIC","GB-NIC-"&amp;SUBSTITUTE(I94,"NIC",""),IF(LEFT(I94,1)="X","GB-REV-"&amp;I94,"GB-CHC-"&amp;I94)))))))</f>
        <v>GB-SC-SCO16092</v>
      </c>
      <c r="H94" s="5" t="str">
        <f>IF('[1]#source_data'!A634="","",IF('[1]#source_data'!E634="","",'[1]#source_data'!E634))</f>
        <v>Children1st</v>
      </c>
      <c r="I94" s="5" t="str">
        <f>IF('[1]#source_data'!A634="","",IF(ISBLANK('[1]#source_data'!F634),"",'[1]#source_data'!F634))</f>
        <v>SCO16092</v>
      </c>
      <c r="J94" s="5" t="str">
        <f>IF('[1]#source_data'!A634="","",IF('[1]#source_data'!G634="","",TEXT('[1]#source_data'!G634,"00000000")))</f>
        <v/>
      </c>
      <c r="K94" s="5" t="str">
        <f>IF('[1]#source_data'!A634="","",IF('[1]#source_data'!H634="","",'[1]#source_data'!H634))</f>
        <v/>
      </c>
      <c r="L94" s="5" t="str">
        <f>IF('[1]#source_data'!A634="","",'[1]#fixed_data'!$B$5)</f>
        <v>GB-CHC-1069082</v>
      </c>
      <c r="M94" s="5" t="str">
        <f>IF('[1]#source_data'!A634="","",'[1]#fixed_data'!$B$6)</f>
        <v>Yorkshire Building Society Charitable Foundation</v>
      </c>
      <c r="N94" s="5" t="str">
        <f>IF('[1]#source_data'!A634="","",IF('[1]#source_data'!I634="","",'[1]#source_data'!I634))</f>
        <v>Yorkshire Building Society Charitable Foundation Small Change Big Difference Fund</v>
      </c>
      <c r="O94" s="8">
        <f>IF('[1]#source_data'!A634="","",'[1]#fixed_data'!$B$7)</f>
        <v>45391</v>
      </c>
      <c r="P94" s="5" t="str">
        <f>IF('[1]#source_data'!A634="","",'[1]#fixed_data'!$B$8)</f>
        <v>https://www.ybs.co.uk/your-society/charitable-foundation</v>
      </c>
    </row>
    <row r="95" spans="1:16" x14ac:dyDescent="0.35">
      <c r="A95" s="5" t="str">
        <f>IF('[1]#source_data'!A635="","",CONCATENATE('[1]#fixed_data'!$B$2&amp;'[1]#source_data'!A635))</f>
        <v>360G-YBSCF-631</v>
      </c>
      <c r="B95" s="5" t="str">
        <f>IF('[1]#source_data'!A635="","",CONCATENATE("Grant to "&amp;'[1]#source_data'!E635))</f>
        <v>Grant to MIND OVER CANCER</v>
      </c>
      <c r="C95" s="5" t="str">
        <f>IF('[1]#source_data'!A635="","",IF('[1]#source_data'!B635="","",'[1]#source_data'!B635))</f>
        <v>Funding for counselling costs.</v>
      </c>
      <c r="D95" s="5" t="str">
        <f>IF('[1]#source_data'!A635="","",'[1]#fixed_data'!$B$3)</f>
        <v>GBP</v>
      </c>
      <c r="E95" s="6" t="str">
        <f>IF('[1]#source_data'!A635="","",IF('[1]#source_data'!C635="","",'[1]#source_data'!C635))</f>
        <v>500.00</v>
      </c>
      <c r="F95" s="7">
        <f>IF('[1]#source_data'!A635="","",IF('[1]#source_data'!D635="","",'[1]#source_data'!D635))</f>
        <v>45142</v>
      </c>
      <c r="G95" s="5" t="str">
        <f>IF('[1]#source_data'!A635="","",IF(AND(I95="",J95=""),'[1]#fixed_data'!$B$4&amp;SUBSTITUTE(H95," ","-"),IF(I95="","GB-COH-"&amp;J95,IF(LEFT(I95,2)="SC","GB-SC-"&amp;I95,IF(AND(LEFT(I95,1)="1",LEN(I95)=6),"GB-NIC-"&amp;I95,IF(LEFT(I95,3)="NIC","GB-NIC-"&amp;SUBSTITUTE(I95,"NIC",""),IF(LEFT(I95,1)="X","GB-REV-"&amp;I95,"GB-CHC-"&amp;I95)))))))</f>
        <v>GB-CHC-1192034</v>
      </c>
      <c r="H95" s="5" t="str">
        <f>IF('[1]#source_data'!A635="","",IF('[1]#source_data'!E635="","",'[1]#source_data'!E635))</f>
        <v>MIND OVER CANCER</v>
      </c>
      <c r="I95" s="5" t="str">
        <f>IF('[1]#source_data'!A635="","",IF(ISBLANK('[1]#source_data'!F635),"",'[1]#source_data'!F635))</f>
        <v>1192034</v>
      </c>
      <c r="J95" s="5" t="str">
        <f>IF('[1]#source_data'!A635="","",IF('[1]#source_data'!G635="","",TEXT('[1]#source_data'!G635,"00000000")))</f>
        <v/>
      </c>
      <c r="K95" s="5" t="str">
        <f>IF('[1]#source_data'!A635="","",IF('[1]#source_data'!H635="","",'[1]#source_data'!H635))</f>
        <v/>
      </c>
      <c r="L95" s="5" t="str">
        <f>IF('[1]#source_data'!A635="","",'[1]#fixed_data'!$B$5)</f>
        <v>GB-CHC-1069082</v>
      </c>
      <c r="M95" s="5" t="str">
        <f>IF('[1]#source_data'!A635="","",'[1]#fixed_data'!$B$6)</f>
        <v>Yorkshire Building Society Charitable Foundation</v>
      </c>
      <c r="N95" s="5" t="str">
        <f>IF('[1]#source_data'!A635="","",IF('[1]#source_data'!I635="","",'[1]#source_data'!I635))</f>
        <v>Yorkshire Building Society Charitable Foundation Small Change Big Difference Fund</v>
      </c>
      <c r="O95" s="8">
        <f>IF('[1]#source_data'!A635="","",'[1]#fixed_data'!$B$7)</f>
        <v>45391</v>
      </c>
      <c r="P95" s="5" t="str">
        <f>IF('[1]#source_data'!A635="","",'[1]#fixed_data'!$B$8)</f>
        <v>https://www.ybs.co.uk/your-society/charitable-foundation</v>
      </c>
    </row>
    <row r="96" spans="1:16" x14ac:dyDescent="0.35">
      <c r="A96" s="5" t="str">
        <f>IF('[1]#source_data'!A636="","",CONCATENATE('[1]#fixed_data'!$B$2&amp;'[1]#source_data'!A636))</f>
        <v>360G-YBSCF-632</v>
      </c>
      <c r="B96" s="5" t="str">
        <f>IF('[1]#source_data'!A636="","",CONCATENATE("Grant to "&amp;'[1]#source_data'!E636))</f>
        <v>Grant to HARROGATE DISTRICT FOODBANK</v>
      </c>
      <c r="C96" s="5" t="str">
        <f>IF('[1]#source_data'!A636="","",IF('[1]#source_data'!B636="","",'[1]#source_data'!B636))</f>
        <v>Funding for food.</v>
      </c>
      <c r="D96" s="5" t="str">
        <f>IF('[1]#source_data'!A636="","",'[1]#fixed_data'!$B$3)</f>
        <v>GBP</v>
      </c>
      <c r="E96" s="6" t="str">
        <f>IF('[1]#source_data'!A636="","",IF('[1]#source_data'!C636="","",'[1]#source_data'!C636))</f>
        <v>1000.00</v>
      </c>
      <c r="F96" s="7">
        <f>IF('[1]#source_data'!A636="","",IF('[1]#source_data'!D636="","",'[1]#source_data'!D636))</f>
        <v>45142</v>
      </c>
      <c r="G96" s="5" t="str">
        <f>IF('[1]#source_data'!A636="","",IF(AND(I96="",J96=""),'[1]#fixed_data'!$B$4&amp;SUBSTITUTE(H96," ","-"),IF(I96="","GB-COH-"&amp;J96,IF(LEFT(I96,2)="SC","GB-SC-"&amp;I96,IF(AND(LEFT(I96,1)="1",LEN(I96)=6),"GB-NIC-"&amp;I96,IF(LEFT(I96,3)="NIC","GB-NIC-"&amp;SUBSTITUTE(I96,"NIC",""),IF(LEFT(I96,1)="X","GB-REV-"&amp;I96,"GB-CHC-"&amp;I96)))))))</f>
        <v>GB-CHC-1157599</v>
      </c>
      <c r="H96" s="5" t="str">
        <f>IF('[1]#source_data'!A636="","",IF('[1]#source_data'!E636="","",'[1]#source_data'!E636))</f>
        <v>HARROGATE DISTRICT FOODBANK</v>
      </c>
      <c r="I96" s="5" t="str">
        <f>IF('[1]#source_data'!A636="","",IF(ISBLANK('[1]#source_data'!F636),"",'[1]#source_data'!F636))</f>
        <v>1157599</v>
      </c>
      <c r="J96" s="5" t="str">
        <f>IF('[1]#source_data'!A636="","",IF('[1]#source_data'!G636="","",TEXT('[1]#source_data'!G636,"00000000")))</f>
        <v/>
      </c>
      <c r="K96" s="5" t="str">
        <f>IF('[1]#source_data'!A636="","",IF('[1]#source_data'!H636="","",'[1]#source_data'!H636))</f>
        <v/>
      </c>
      <c r="L96" s="5" t="str">
        <f>IF('[1]#source_data'!A636="","",'[1]#fixed_data'!$B$5)</f>
        <v>GB-CHC-1069082</v>
      </c>
      <c r="M96" s="5" t="str">
        <f>IF('[1]#source_data'!A636="","",'[1]#fixed_data'!$B$6)</f>
        <v>Yorkshire Building Society Charitable Foundation</v>
      </c>
      <c r="N96" s="5" t="str">
        <f>IF('[1]#source_data'!A636="","",IF('[1]#source_data'!I636="","",'[1]#source_data'!I636))</f>
        <v>Yorkshire Building Society Charitable Foundation Small Change Big Difference Fund</v>
      </c>
      <c r="O96" s="8">
        <f>IF('[1]#source_data'!A636="","",'[1]#fixed_data'!$B$7)</f>
        <v>45391</v>
      </c>
      <c r="P96" s="5" t="str">
        <f>IF('[1]#source_data'!A636="","",'[1]#fixed_data'!$B$8)</f>
        <v>https://www.ybs.co.uk/your-society/charitable-foundation</v>
      </c>
    </row>
    <row r="97" spans="1:16" x14ac:dyDescent="0.35">
      <c r="A97" s="5" t="str">
        <f>IF('[1]#source_data'!A637="","",CONCATENATE('[1]#fixed_data'!$B$2&amp;'[1]#source_data'!A637))</f>
        <v>360G-YBSCF-633</v>
      </c>
      <c r="B97" s="5" t="str">
        <f>IF('[1]#source_data'!A637="","",CONCATENATE("Grant to "&amp;'[1]#source_data'!E637))</f>
        <v>Grant to MY BAG CHARITY</v>
      </c>
      <c r="C97" s="5" t="str">
        <f>IF('[1]#source_data'!A637="","",IF('[1]#source_data'!B637="","",'[1]#source_data'!B637))</f>
        <v>Funding for comfort bags.</v>
      </c>
      <c r="D97" s="5" t="str">
        <f>IF('[1]#source_data'!A637="","",'[1]#fixed_data'!$B$3)</f>
        <v>GBP</v>
      </c>
      <c r="E97" s="6" t="str">
        <f>IF('[1]#source_data'!A637="","",IF('[1]#source_data'!C637="","",'[1]#source_data'!C637))</f>
        <v>1500.00</v>
      </c>
      <c r="F97" s="7">
        <f>IF('[1]#source_data'!A637="","",IF('[1]#source_data'!D637="","",'[1]#source_data'!D637))</f>
        <v>45142</v>
      </c>
      <c r="G97" s="5" t="str">
        <f>IF('[1]#source_data'!A637="","",IF(AND(I97="",J97=""),'[1]#fixed_data'!$B$4&amp;SUBSTITUTE(H97," ","-"),IF(I97="","GB-COH-"&amp;J97,IF(LEFT(I97,2)="SC","GB-SC-"&amp;I97,IF(AND(LEFT(I97,1)="1",LEN(I97)=6),"GB-NIC-"&amp;I97,IF(LEFT(I97,3)="NIC","GB-NIC-"&amp;SUBSTITUTE(I97,"NIC",""),IF(LEFT(I97,1)="X","GB-REV-"&amp;I97,"GB-CHC-"&amp;I97)))))))</f>
        <v>GB-CHC-1178042</v>
      </c>
      <c r="H97" s="5" t="str">
        <f>IF('[1]#source_data'!A637="","",IF('[1]#source_data'!E637="","",'[1]#source_data'!E637))</f>
        <v>MY BAG CHARITY</v>
      </c>
      <c r="I97" s="5" t="str">
        <f>IF('[1]#source_data'!A637="","",IF(ISBLANK('[1]#source_data'!F637),"",'[1]#source_data'!F637))</f>
        <v>1178042</v>
      </c>
      <c r="J97" s="5" t="str">
        <f>IF('[1]#source_data'!A637="","",IF('[1]#source_data'!G637="","",TEXT('[1]#source_data'!G637,"00000000")))</f>
        <v/>
      </c>
      <c r="K97" s="5" t="str">
        <f>IF('[1]#source_data'!A637="","",IF('[1]#source_data'!H637="","",'[1]#source_data'!H637))</f>
        <v/>
      </c>
      <c r="L97" s="5" t="str">
        <f>IF('[1]#source_data'!A637="","",'[1]#fixed_data'!$B$5)</f>
        <v>GB-CHC-1069082</v>
      </c>
      <c r="M97" s="5" t="str">
        <f>IF('[1]#source_data'!A637="","",'[1]#fixed_data'!$B$6)</f>
        <v>Yorkshire Building Society Charitable Foundation</v>
      </c>
      <c r="N97" s="5" t="str">
        <f>IF('[1]#source_data'!A637="","",IF('[1]#source_data'!I637="","",'[1]#source_data'!I637))</f>
        <v>Yorkshire Building Society Charitable Foundation Small Change Big Difference Fund</v>
      </c>
      <c r="O97" s="8">
        <f>IF('[1]#source_data'!A637="","",'[1]#fixed_data'!$B$7)</f>
        <v>45391</v>
      </c>
      <c r="P97" s="5" t="str">
        <f>IF('[1]#source_data'!A637="","",'[1]#fixed_data'!$B$8)</f>
        <v>https://www.ybs.co.uk/your-society/charitable-foundation</v>
      </c>
    </row>
    <row r="98" spans="1:16" x14ac:dyDescent="0.35">
      <c r="A98" s="5" t="str">
        <f>IF('[1]#source_data'!A638="","",CONCATENATE('[1]#fixed_data'!$B$2&amp;'[1]#source_data'!A638))</f>
        <v>360G-YBSCF-634</v>
      </c>
      <c r="B98" s="5" t="str">
        <f>IF('[1]#source_data'!A638="","",CONCATENATE("Grant to "&amp;'[1]#source_data'!E638))</f>
        <v>Grant to RAVEN HOUSE TRUST LIMITED</v>
      </c>
      <c r="C98" s="5" t="str">
        <f>IF('[1]#source_data'!A638="","",IF('[1]#source_data'!B638="","",'[1]#source_data'!B638))</f>
        <v>Funding for a conveyer belt/ lift.</v>
      </c>
      <c r="D98" s="5" t="str">
        <f>IF('[1]#source_data'!A638="","",'[1]#fixed_data'!$B$3)</f>
        <v>GBP</v>
      </c>
      <c r="E98" s="6" t="str">
        <f>IF('[1]#source_data'!A638="","",IF('[1]#source_data'!C638="","",'[1]#source_data'!C638))</f>
        <v>2000.00</v>
      </c>
      <c r="F98" s="7">
        <f>IF('[1]#source_data'!A638="","",IF('[1]#source_data'!D638="","",'[1]#source_data'!D638))</f>
        <v>45142</v>
      </c>
      <c r="G98" s="5" t="str">
        <f>IF('[1]#source_data'!A638="","",IF(AND(I98="",J98=""),'[1]#fixed_data'!$B$4&amp;SUBSTITUTE(H98," ","-"),IF(I98="","GB-COH-"&amp;J98,IF(LEFT(I98,2)="SC","GB-SC-"&amp;I98,IF(AND(LEFT(I98,1)="1",LEN(I98)=6),"GB-NIC-"&amp;I98,IF(LEFT(I98,3)="NIC","GB-NIC-"&amp;SUBSTITUTE(I98,"NIC",""),IF(LEFT(I98,1)="X","GB-REV-"&amp;I98,"GB-CHC-"&amp;I98)))))))</f>
        <v>GB-CHC-1031971</v>
      </c>
      <c r="H98" s="5" t="str">
        <f>IF('[1]#source_data'!A638="","",IF('[1]#source_data'!E638="","",'[1]#source_data'!E638))</f>
        <v>RAVEN HOUSE TRUST LIMITED</v>
      </c>
      <c r="I98" s="5" t="str">
        <f>IF('[1]#source_data'!A638="","",IF(ISBLANK('[1]#source_data'!F638),"",'[1]#source_data'!F638))</f>
        <v>1031971</v>
      </c>
      <c r="J98" s="5" t="str">
        <f>IF('[1]#source_data'!A638="","",IF('[1]#source_data'!G638="","",TEXT('[1]#source_data'!G638,"00000000")))</f>
        <v/>
      </c>
      <c r="K98" s="5" t="str">
        <f>IF('[1]#source_data'!A638="","",IF('[1]#source_data'!H638="","",'[1]#source_data'!H638))</f>
        <v/>
      </c>
      <c r="L98" s="5" t="str">
        <f>IF('[1]#source_data'!A638="","",'[1]#fixed_data'!$B$5)</f>
        <v>GB-CHC-1069082</v>
      </c>
      <c r="M98" s="5" t="str">
        <f>IF('[1]#source_data'!A638="","",'[1]#fixed_data'!$B$6)</f>
        <v>Yorkshire Building Society Charitable Foundation</v>
      </c>
      <c r="N98" s="5" t="str">
        <f>IF('[1]#source_data'!A638="","",IF('[1]#source_data'!I638="","",'[1]#source_data'!I638))</f>
        <v>Yorkshire Building Society Charitable Foundation Small Change Big Difference Fund</v>
      </c>
      <c r="O98" s="8">
        <f>IF('[1]#source_data'!A638="","",'[1]#fixed_data'!$B$7)</f>
        <v>45391</v>
      </c>
      <c r="P98" s="5" t="str">
        <f>IF('[1]#source_data'!A638="","",'[1]#fixed_data'!$B$8)</f>
        <v>https://www.ybs.co.uk/your-society/charitable-foundation</v>
      </c>
    </row>
    <row r="99" spans="1:16" x14ac:dyDescent="0.35">
      <c r="A99" s="5" t="str">
        <f>IF('[1]#source_data'!A639="","",CONCATENATE('[1]#fixed_data'!$B$2&amp;'[1]#source_data'!A639))</f>
        <v>360G-YBSCF-635</v>
      </c>
      <c r="B99" s="5" t="str">
        <f>IF('[1]#source_data'!A639="","",CONCATENATE("Grant to "&amp;'[1]#source_data'!E639))</f>
        <v>Grant to REFUGEES WELCOME CRAWLEY</v>
      </c>
      <c r="C99" s="5" t="str">
        <f>IF('[1]#source_data'!A639="","",IF('[1]#source_data'!B639="","",'[1]#source_data'!B639))</f>
        <v>Funding for clothing.</v>
      </c>
      <c r="D99" s="5" t="str">
        <f>IF('[1]#source_data'!A639="","",'[1]#fixed_data'!$B$3)</f>
        <v>GBP</v>
      </c>
      <c r="E99" s="6" t="str">
        <f>IF('[1]#source_data'!A639="","",IF('[1]#source_data'!C639="","",'[1]#source_data'!C639))</f>
        <v>1050.00</v>
      </c>
      <c r="F99" s="7">
        <f>IF('[1]#source_data'!A639="","",IF('[1]#source_data'!D639="","",'[1]#source_data'!D639))</f>
        <v>45142</v>
      </c>
      <c r="G99" s="5" t="str">
        <f>IF('[1]#source_data'!A639="","",IF(AND(I99="",J99=""),'[1]#fixed_data'!$B$4&amp;SUBSTITUTE(H99," ","-"),IF(I99="","GB-COH-"&amp;J99,IF(LEFT(I99,2)="SC","GB-SC-"&amp;I99,IF(AND(LEFT(I99,1)="1",LEN(I99)=6),"GB-NIC-"&amp;I99,IF(LEFT(I99,3)="NIC","GB-NIC-"&amp;SUBSTITUTE(I99,"NIC",""),IF(LEFT(I99,1)="X","GB-REV-"&amp;I99,"GB-CHC-"&amp;I99)))))))</f>
        <v>GB-CHC-1186127</v>
      </c>
      <c r="H99" s="5" t="str">
        <f>IF('[1]#source_data'!A639="","",IF('[1]#source_data'!E639="","",'[1]#source_data'!E639))</f>
        <v>REFUGEES WELCOME CRAWLEY</v>
      </c>
      <c r="I99" s="5" t="str">
        <f>IF('[1]#source_data'!A639="","",IF(ISBLANK('[1]#source_data'!F639),"",'[1]#source_data'!F639))</f>
        <v>1186127</v>
      </c>
      <c r="J99" s="5" t="str">
        <f>IF('[1]#source_data'!A639="","",IF('[1]#source_data'!G639="","",TEXT('[1]#source_data'!G639,"00000000")))</f>
        <v/>
      </c>
      <c r="K99" s="5" t="str">
        <f>IF('[1]#source_data'!A639="","",IF('[1]#source_data'!H639="","",'[1]#source_data'!H639))</f>
        <v/>
      </c>
      <c r="L99" s="5" t="str">
        <f>IF('[1]#source_data'!A639="","",'[1]#fixed_data'!$B$5)</f>
        <v>GB-CHC-1069082</v>
      </c>
      <c r="M99" s="5" t="str">
        <f>IF('[1]#source_data'!A639="","",'[1]#fixed_data'!$B$6)</f>
        <v>Yorkshire Building Society Charitable Foundation</v>
      </c>
      <c r="N99" s="5" t="str">
        <f>IF('[1]#source_data'!A639="","",IF('[1]#source_data'!I639="","",'[1]#source_data'!I639))</f>
        <v>Yorkshire Building Society Charitable Foundation Small Change Big Difference Fund</v>
      </c>
      <c r="O99" s="8">
        <f>IF('[1]#source_data'!A639="","",'[1]#fixed_data'!$B$7)</f>
        <v>45391</v>
      </c>
      <c r="P99" s="5" t="str">
        <f>IF('[1]#source_data'!A639="","",'[1]#fixed_data'!$B$8)</f>
        <v>https://www.ybs.co.uk/your-society/charitable-foundation</v>
      </c>
    </row>
    <row r="100" spans="1:16" x14ac:dyDescent="0.35">
      <c r="A100" s="5" t="str">
        <f>IF('[1]#source_data'!A640="","",CONCATENATE('[1]#fixed_data'!$B$2&amp;'[1]#source_data'!A640))</f>
        <v>360G-YBSCF-636</v>
      </c>
      <c r="B100" s="5" t="str">
        <f>IF('[1]#source_data'!A640="","",CONCATENATE("Grant to "&amp;'[1]#source_data'!E640))</f>
        <v>Grant to EDAN Lincs</v>
      </c>
      <c r="C100" s="5" t="str">
        <f>IF('[1]#source_data'!A640="","",IF('[1]#source_data'!B640="","",'[1]#source_data'!B640))</f>
        <v>Funding for essentials.</v>
      </c>
      <c r="D100" s="5" t="str">
        <f>IF('[1]#source_data'!A640="","",'[1]#fixed_data'!$B$3)</f>
        <v>GBP</v>
      </c>
      <c r="E100" s="6" t="str">
        <f>IF('[1]#source_data'!A640="","",IF('[1]#source_data'!C640="","",'[1]#source_data'!C640))</f>
        <v>2000.00</v>
      </c>
      <c r="F100" s="7">
        <f>IF('[1]#source_data'!A640="","",IF('[1]#source_data'!D640="","",'[1]#source_data'!D640))</f>
        <v>45142</v>
      </c>
      <c r="G100" s="5" t="str">
        <f>IF('[1]#source_data'!A640="","",IF(AND(I100="",J100=""),'[1]#fixed_data'!$B$4&amp;SUBSTITUTE(H100," ","-"),IF(I100="","GB-COH-"&amp;J100,IF(LEFT(I100,2)="SC","GB-SC-"&amp;I100,IF(AND(LEFT(I100,1)="1",LEN(I100)=6),"GB-NIC-"&amp;I100,IF(LEFT(I100,3)="NIC","GB-NIC-"&amp;SUBSTITUTE(I100,"NIC",""),IF(LEFT(I100,1)="X","GB-REV-"&amp;I100,"GB-CHC-"&amp;I100)))))))</f>
        <v>GB-CHC-1092913</v>
      </c>
      <c r="H100" s="5" t="str">
        <f>IF('[1]#source_data'!A640="","",IF('[1]#source_data'!E640="","",'[1]#source_data'!E640))</f>
        <v>EDAN Lincs</v>
      </c>
      <c r="I100" s="5" t="str">
        <f>IF('[1]#source_data'!A640="","",IF(ISBLANK('[1]#source_data'!F640),"",'[1]#source_data'!F640))</f>
        <v>1092913</v>
      </c>
      <c r="J100" s="5" t="str">
        <f>IF('[1]#source_data'!A640="","",IF('[1]#source_data'!G640="","",TEXT('[1]#source_data'!G640,"00000000")))</f>
        <v/>
      </c>
      <c r="K100" s="5" t="str">
        <f>IF('[1]#source_data'!A640="","",IF('[1]#source_data'!H640="","",'[1]#source_data'!H640))</f>
        <v/>
      </c>
      <c r="L100" s="5" t="str">
        <f>IF('[1]#source_data'!A640="","",'[1]#fixed_data'!$B$5)</f>
        <v>GB-CHC-1069082</v>
      </c>
      <c r="M100" s="5" t="str">
        <f>IF('[1]#source_data'!A640="","",'[1]#fixed_data'!$B$6)</f>
        <v>Yorkshire Building Society Charitable Foundation</v>
      </c>
      <c r="N100" s="5" t="str">
        <f>IF('[1]#source_data'!A640="","",IF('[1]#source_data'!I640="","",'[1]#source_data'!I640))</f>
        <v>Yorkshire Building Society Charitable Foundation Small Change Big Difference Fund</v>
      </c>
      <c r="O100" s="8">
        <f>IF('[1]#source_data'!A640="","",'[1]#fixed_data'!$B$7)</f>
        <v>45391</v>
      </c>
      <c r="P100" s="5" t="str">
        <f>IF('[1]#source_data'!A640="","",'[1]#fixed_data'!$B$8)</f>
        <v>https://www.ybs.co.uk/your-society/charitable-foundation</v>
      </c>
    </row>
    <row r="101" spans="1:16" x14ac:dyDescent="0.35">
      <c r="A101" s="5" t="str">
        <f>IF('[1]#source_data'!A641="","",CONCATENATE('[1]#fixed_data'!$B$2&amp;'[1]#source_data'!A641))</f>
        <v>360G-YBSCF-637</v>
      </c>
      <c r="B101" s="5" t="str">
        <f>IF('[1]#source_data'!A641="","",CONCATENATE("Grant to "&amp;'[1]#source_data'!E641))</f>
        <v>Grant to Bucks Vision</v>
      </c>
      <c r="C101" s="5" t="str">
        <f>IF('[1]#source_data'!A641="","",IF('[1]#source_data'!B641="","",'[1]#source_data'!B641))</f>
        <v>Funding for training sessions.</v>
      </c>
      <c r="D101" s="5" t="str">
        <f>IF('[1]#source_data'!A641="","",'[1]#fixed_data'!$B$3)</f>
        <v>GBP</v>
      </c>
      <c r="E101" s="6" t="str">
        <f>IF('[1]#source_data'!A641="","",IF('[1]#source_data'!C641="","",'[1]#source_data'!C641))</f>
        <v>1997.00</v>
      </c>
      <c r="F101" s="7">
        <f>IF('[1]#source_data'!A641="","",IF('[1]#source_data'!D641="","",'[1]#source_data'!D641))</f>
        <v>45142</v>
      </c>
      <c r="G101" s="5" t="str">
        <f>IF('[1]#source_data'!A641="","",IF(AND(I101="",J101=""),'[1]#fixed_data'!$B$4&amp;SUBSTITUTE(H101," ","-"),IF(I101="","GB-COH-"&amp;J101,IF(LEFT(I101,2)="SC","GB-SC-"&amp;I101,IF(AND(LEFT(I101,1)="1",LEN(I101)=6),"GB-NIC-"&amp;I101,IF(LEFT(I101,3)="NIC","GB-NIC-"&amp;SUBSTITUTE(I101,"NIC",""),IF(LEFT(I101,1)="X","GB-REV-"&amp;I101,"GB-CHC-"&amp;I101)))))))</f>
        <v>GB-CHC-8016572</v>
      </c>
      <c r="H101" s="5" t="str">
        <f>IF('[1]#source_data'!A641="","",IF('[1]#source_data'!E641="","",'[1]#source_data'!E641))</f>
        <v>Bucks Vision</v>
      </c>
      <c r="I101" s="5" t="str">
        <f>IF('[1]#source_data'!A641="","",IF(ISBLANK('[1]#source_data'!F641),"",'[1]#source_data'!F641))</f>
        <v>8016572</v>
      </c>
      <c r="J101" s="5" t="str">
        <f>IF('[1]#source_data'!A641="","",IF('[1]#source_data'!G641="","",TEXT('[1]#source_data'!G641,"00000000")))</f>
        <v/>
      </c>
      <c r="K101" s="5" t="str">
        <f>IF('[1]#source_data'!A641="","",IF('[1]#source_data'!H641="","",'[1]#source_data'!H641))</f>
        <v/>
      </c>
      <c r="L101" s="5" t="str">
        <f>IF('[1]#source_data'!A641="","",'[1]#fixed_data'!$B$5)</f>
        <v>GB-CHC-1069082</v>
      </c>
      <c r="M101" s="5" t="str">
        <f>IF('[1]#source_data'!A641="","",'[1]#fixed_data'!$B$6)</f>
        <v>Yorkshire Building Society Charitable Foundation</v>
      </c>
      <c r="N101" s="5" t="str">
        <f>IF('[1]#source_data'!A641="","",IF('[1]#source_data'!I641="","",'[1]#source_data'!I641))</f>
        <v>Yorkshire Building Society Charitable Foundation Small Change Big Difference Fund</v>
      </c>
      <c r="O101" s="8">
        <f>IF('[1]#source_data'!A641="","",'[1]#fixed_data'!$B$7)</f>
        <v>45391</v>
      </c>
      <c r="P101" s="5" t="str">
        <f>IF('[1]#source_data'!A641="","",'[1]#fixed_data'!$B$8)</f>
        <v>https://www.ybs.co.uk/your-society/charitable-foundation</v>
      </c>
    </row>
    <row r="102" spans="1:16" x14ac:dyDescent="0.35">
      <c r="A102" s="5" t="str">
        <f>IF('[1]#source_data'!A642="","",CONCATENATE('[1]#fixed_data'!$B$2&amp;'[1]#source_data'!A642))</f>
        <v>360G-YBSCF-638</v>
      </c>
      <c r="B102" s="5" t="str">
        <f>IF('[1]#source_data'!A642="","",CONCATENATE("Grant to "&amp;'[1]#source_data'!E642))</f>
        <v>Grant to Yellow Submarine Holidays</v>
      </c>
      <c r="C102" s="5" t="str">
        <f>IF('[1]#source_data'!A642="","",IF('[1]#source_data'!B642="","",'[1]#source_data'!B642))</f>
        <v>Funding for a commercial freezer and food processor.</v>
      </c>
      <c r="D102" s="5" t="str">
        <f>IF('[1]#source_data'!A642="","",'[1]#fixed_data'!$B$3)</f>
        <v>GBP</v>
      </c>
      <c r="E102" s="6" t="str">
        <f>IF('[1]#source_data'!A642="","",IF('[1]#source_data'!C642="","",'[1]#source_data'!C642))</f>
        <v>1854.00</v>
      </c>
      <c r="F102" s="7">
        <f>IF('[1]#source_data'!A642="","",IF('[1]#source_data'!D642="","",'[1]#source_data'!D642))</f>
        <v>45142</v>
      </c>
      <c r="G102" s="5" t="str">
        <f>IF('[1]#source_data'!A642="","",IF(AND(I102="",J102=""),'[1]#fixed_data'!$B$4&amp;SUBSTITUTE(H102," ","-"),IF(I102="","GB-COH-"&amp;J102,IF(LEFT(I102,2)="SC","GB-SC-"&amp;I102,IF(AND(LEFT(I102,1)="1",LEN(I102)=6),"GB-NIC-"&amp;I102,IF(LEFT(I102,3)="NIC","GB-NIC-"&amp;SUBSTITUTE(I102,"NIC",""),IF(LEFT(I102,1)="X","GB-REV-"&amp;I102,"GB-CHC-"&amp;I102)))))))</f>
        <v>GB-CHC-1136735</v>
      </c>
      <c r="H102" s="5" t="str">
        <f>IF('[1]#source_data'!A642="","",IF('[1]#source_data'!E642="","",'[1]#source_data'!E642))</f>
        <v>Yellow Submarine Holidays</v>
      </c>
      <c r="I102" s="5" t="str">
        <f>IF('[1]#source_data'!A642="","",IF(ISBLANK('[1]#source_data'!F642),"",'[1]#source_data'!F642))</f>
        <v>1136735</v>
      </c>
      <c r="J102" s="5" t="str">
        <f>IF('[1]#source_data'!A642="","",IF('[1]#source_data'!G642="","",TEXT('[1]#source_data'!G642,"00000000")))</f>
        <v/>
      </c>
      <c r="K102" s="5" t="str">
        <f>IF('[1]#source_data'!A642="","",IF('[1]#source_data'!H642="","",'[1]#source_data'!H642))</f>
        <v/>
      </c>
      <c r="L102" s="5" t="str">
        <f>IF('[1]#source_data'!A642="","",'[1]#fixed_data'!$B$5)</f>
        <v>GB-CHC-1069082</v>
      </c>
      <c r="M102" s="5" t="str">
        <f>IF('[1]#source_data'!A642="","",'[1]#fixed_data'!$B$6)</f>
        <v>Yorkshire Building Society Charitable Foundation</v>
      </c>
      <c r="N102" s="5" t="str">
        <f>IF('[1]#source_data'!A642="","",IF('[1]#source_data'!I642="","",'[1]#source_data'!I642))</f>
        <v>Yorkshire Building Society Charitable Foundation Small Change Big Difference Fund</v>
      </c>
      <c r="O102" s="8">
        <f>IF('[1]#source_data'!A642="","",'[1]#fixed_data'!$B$7)</f>
        <v>45391</v>
      </c>
      <c r="P102" s="5" t="str">
        <f>IF('[1]#source_data'!A642="","",'[1]#fixed_data'!$B$8)</f>
        <v>https://www.ybs.co.uk/your-society/charitable-foundation</v>
      </c>
    </row>
    <row r="103" spans="1:16" x14ac:dyDescent="0.35">
      <c r="A103" s="5" t="str">
        <f>IF('[1]#source_data'!A643="","",CONCATENATE('[1]#fixed_data'!$B$2&amp;'[1]#source_data'!A643))</f>
        <v>360G-YBSCF-639</v>
      </c>
      <c r="B103" s="5" t="str">
        <f>IF('[1]#source_data'!A643="","",CONCATENATE("Grant to "&amp;'[1]#source_data'!E643))</f>
        <v>Grant to The Snappy Trust</v>
      </c>
      <c r="C103" s="5" t="str">
        <f>IF('[1]#source_data'!A643="","",IF('[1]#source_data'!B643="","",'[1]#source_data'!B643))</f>
        <v>Funding for a hoist.</v>
      </c>
      <c r="D103" s="5" t="str">
        <f>IF('[1]#source_data'!A643="","",'[1]#fixed_data'!$B$3)</f>
        <v>GBP</v>
      </c>
      <c r="E103" s="6" t="str">
        <f>IF('[1]#source_data'!A643="","",IF('[1]#source_data'!C643="","",'[1]#source_data'!C643))</f>
        <v>1380.00</v>
      </c>
      <c r="F103" s="7">
        <f>IF('[1]#source_data'!A643="","",IF('[1]#source_data'!D643="","",'[1]#source_data'!D643))</f>
        <v>45142</v>
      </c>
      <c r="G103" s="5" t="str">
        <f>IF('[1]#source_data'!A643="","",IF(AND(I103="",J103=""),'[1]#fixed_data'!$B$4&amp;SUBSTITUTE(H103," ","-"),IF(I103="","GB-COH-"&amp;J103,IF(LEFT(I103,2)="SC","GB-SC-"&amp;I103,IF(AND(LEFT(I103,1)="1",LEN(I103)=6),"GB-NIC-"&amp;I103,IF(LEFT(I103,3)="NIC","GB-NIC-"&amp;SUBSTITUTE(I103,"NIC",""),IF(LEFT(I103,1)="X","GB-REV-"&amp;I103,"GB-CHC-"&amp;I103)))))))</f>
        <v>GB-CHC-702190</v>
      </c>
      <c r="H103" s="5" t="str">
        <f>IF('[1]#source_data'!A643="","",IF('[1]#source_data'!E643="","",'[1]#source_data'!E643))</f>
        <v>The Snappy Trust</v>
      </c>
      <c r="I103" s="5" t="str">
        <f>IF('[1]#source_data'!A643="","",IF(ISBLANK('[1]#source_data'!F643),"",'[1]#source_data'!F643))</f>
        <v>702190</v>
      </c>
      <c r="J103" s="5" t="str">
        <f>IF('[1]#source_data'!A643="","",IF('[1]#source_data'!G643="","",TEXT('[1]#source_data'!G643,"00000000")))</f>
        <v/>
      </c>
      <c r="K103" s="5" t="str">
        <f>IF('[1]#source_data'!A643="","",IF('[1]#source_data'!H643="","",'[1]#source_data'!H643))</f>
        <v/>
      </c>
      <c r="L103" s="5" t="str">
        <f>IF('[1]#source_data'!A643="","",'[1]#fixed_data'!$B$5)</f>
        <v>GB-CHC-1069082</v>
      </c>
      <c r="M103" s="5" t="str">
        <f>IF('[1]#source_data'!A643="","",'[1]#fixed_data'!$B$6)</f>
        <v>Yorkshire Building Society Charitable Foundation</v>
      </c>
      <c r="N103" s="5" t="str">
        <f>IF('[1]#source_data'!A643="","",IF('[1]#source_data'!I643="","",'[1]#source_data'!I643))</f>
        <v>Yorkshire Building Society Charitable Foundation Small Change Big Difference Fund</v>
      </c>
      <c r="O103" s="8">
        <f>IF('[1]#source_data'!A643="","",'[1]#fixed_data'!$B$7)</f>
        <v>45391</v>
      </c>
      <c r="P103" s="5" t="str">
        <f>IF('[1]#source_data'!A643="","",'[1]#fixed_data'!$B$8)</f>
        <v>https://www.ybs.co.uk/your-society/charitable-foundation</v>
      </c>
    </row>
    <row r="104" spans="1:16" x14ac:dyDescent="0.35">
      <c r="A104" s="5" t="str">
        <f>IF('[1]#source_data'!A644="","",CONCATENATE('[1]#fixed_data'!$B$2&amp;'[1]#source_data'!A644))</f>
        <v>360G-YBSCF-640</v>
      </c>
      <c r="B104" s="5" t="str">
        <f>IF('[1]#source_data'!A644="","",CONCATENATE("Grant to "&amp;'[1]#source_data'!E644))</f>
        <v>Grant to The Sussex Snowdrop Trust</v>
      </c>
      <c r="C104" s="5" t="str">
        <f>IF('[1]#source_data'!A644="","",IF('[1]#source_data'!B644="","",'[1]#source_data'!B644))</f>
        <v>Funding for a Christmas party.</v>
      </c>
      <c r="D104" s="5" t="str">
        <f>IF('[1]#source_data'!A644="","",'[1]#fixed_data'!$B$3)</f>
        <v>GBP</v>
      </c>
      <c r="E104" s="6" t="str">
        <f>IF('[1]#source_data'!A644="","",IF('[1]#source_data'!C644="","",'[1]#source_data'!C644))</f>
        <v>800.00</v>
      </c>
      <c r="F104" s="7">
        <f>IF('[1]#source_data'!A644="","",IF('[1]#source_data'!D644="","",'[1]#source_data'!D644))</f>
        <v>45142</v>
      </c>
      <c r="G104" s="5" t="str">
        <f>IF('[1]#source_data'!A644="","",IF(AND(I104="",J104=""),'[1]#fixed_data'!$B$4&amp;SUBSTITUTE(H104," ","-"),IF(I104="","GB-COH-"&amp;J104,IF(LEFT(I104,2)="SC","GB-SC-"&amp;I104,IF(AND(LEFT(I104,1)="1",LEN(I104)=6),"GB-NIC-"&amp;I104,IF(LEFT(I104,3)="NIC","GB-NIC-"&amp;SUBSTITUTE(I104,"NIC",""),IF(LEFT(I104,1)="X","GB-REV-"&amp;I104,"GB-CHC-"&amp;I104)))))))</f>
        <v>GB-CHC-1096622</v>
      </c>
      <c r="H104" s="5" t="str">
        <f>IF('[1]#source_data'!A644="","",IF('[1]#source_data'!E644="","",'[1]#source_data'!E644))</f>
        <v>The Sussex Snowdrop Trust</v>
      </c>
      <c r="I104" s="5" t="str">
        <f>IF('[1]#source_data'!A644="","",IF(ISBLANK('[1]#source_data'!F644),"",'[1]#source_data'!F644))</f>
        <v>1096622</v>
      </c>
      <c r="J104" s="5" t="str">
        <f>IF('[1]#source_data'!A644="","",IF('[1]#source_data'!G644="","",TEXT('[1]#source_data'!G644,"00000000")))</f>
        <v/>
      </c>
      <c r="K104" s="5" t="str">
        <f>IF('[1]#source_data'!A644="","",IF('[1]#source_data'!H644="","",'[1]#source_data'!H644))</f>
        <v/>
      </c>
      <c r="L104" s="5" t="str">
        <f>IF('[1]#source_data'!A644="","",'[1]#fixed_data'!$B$5)</f>
        <v>GB-CHC-1069082</v>
      </c>
      <c r="M104" s="5" t="str">
        <f>IF('[1]#source_data'!A644="","",'[1]#fixed_data'!$B$6)</f>
        <v>Yorkshire Building Society Charitable Foundation</v>
      </c>
      <c r="N104" s="5" t="str">
        <f>IF('[1]#source_data'!A644="","",IF('[1]#source_data'!I644="","",'[1]#source_data'!I644))</f>
        <v>Yorkshire Building Society Charitable Foundation Small Change Big Difference Fund</v>
      </c>
      <c r="O104" s="8">
        <f>IF('[1]#source_data'!A644="","",'[1]#fixed_data'!$B$7)</f>
        <v>45391</v>
      </c>
      <c r="P104" s="5" t="str">
        <f>IF('[1]#source_data'!A644="","",'[1]#fixed_data'!$B$8)</f>
        <v>https://www.ybs.co.uk/your-society/charitable-foundation</v>
      </c>
    </row>
    <row r="105" spans="1:16" x14ac:dyDescent="0.35">
      <c r="A105" s="5" t="str">
        <f>IF('[1]#source_data'!A645="","",CONCATENATE('[1]#fixed_data'!$B$2&amp;'[1]#source_data'!A645))</f>
        <v>360G-YBSCF-641</v>
      </c>
      <c r="B105" s="5" t="str">
        <f>IF('[1]#source_data'!A645="","",CONCATENATE("Grant to "&amp;'[1]#source_data'!E645))</f>
        <v>Grant to Off the Fence Trust Limited</v>
      </c>
      <c r="C105" s="5" t="str">
        <f>IF('[1]#source_data'!A645="","",IF('[1]#source_data'!B645="","",'[1]#source_data'!B645))</f>
        <v>Funding for sleeping bags.</v>
      </c>
      <c r="D105" s="5" t="str">
        <f>IF('[1]#source_data'!A645="","",'[1]#fixed_data'!$B$3)</f>
        <v>GBP</v>
      </c>
      <c r="E105" s="6" t="str">
        <f>IF('[1]#source_data'!A645="","",IF('[1]#source_data'!C645="","",'[1]#source_data'!C645))</f>
        <v>1000.00</v>
      </c>
      <c r="F105" s="7">
        <f>IF('[1]#source_data'!A645="","",IF('[1]#source_data'!D645="","",'[1]#source_data'!D645))</f>
        <v>45142</v>
      </c>
      <c r="G105" s="5" t="str">
        <f>IF('[1]#source_data'!A645="","",IF(AND(I105="",J105=""),'[1]#fixed_data'!$B$4&amp;SUBSTITUTE(H105," ","-"),IF(I105="","GB-COH-"&amp;J105,IF(LEFT(I105,2)="SC","GB-SC-"&amp;I105,IF(AND(LEFT(I105,1)="1",LEN(I105)=6),"GB-NIC-"&amp;I105,IF(LEFT(I105,3)="NIC","GB-NIC-"&amp;SUBSTITUTE(I105,"NIC",""),IF(LEFT(I105,1)="X","GB-REV-"&amp;I105,"GB-CHC-"&amp;I105)))))))</f>
        <v>GB-CHC-1108777</v>
      </c>
      <c r="H105" s="5" t="str">
        <f>IF('[1]#source_data'!A645="","",IF('[1]#source_data'!E645="","",'[1]#source_data'!E645))</f>
        <v>Off the Fence Trust Limited</v>
      </c>
      <c r="I105" s="5" t="str">
        <f>IF('[1]#source_data'!A645="","",IF(ISBLANK('[1]#source_data'!F645),"",'[1]#source_data'!F645))</f>
        <v>1108777</v>
      </c>
      <c r="J105" s="5" t="str">
        <f>IF('[1]#source_data'!A645="","",IF('[1]#source_data'!G645="","",TEXT('[1]#source_data'!G645,"00000000")))</f>
        <v/>
      </c>
      <c r="K105" s="5" t="str">
        <f>IF('[1]#source_data'!A645="","",IF('[1]#source_data'!H645="","",'[1]#source_data'!H645))</f>
        <v/>
      </c>
      <c r="L105" s="5" t="str">
        <f>IF('[1]#source_data'!A645="","",'[1]#fixed_data'!$B$5)</f>
        <v>GB-CHC-1069082</v>
      </c>
      <c r="M105" s="5" t="str">
        <f>IF('[1]#source_data'!A645="","",'[1]#fixed_data'!$B$6)</f>
        <v>Yorkshire Building Society Charitable Foundation</v>
      </c>
      <c r="N105" s="5" t="str">
        <f>IF('[1]#source_data'!A645="","",IF('[1]#source_data'!I645="","",'[1]#source_data'!I645))</f>
        <v>Yorkshire Building Society Charitable Foundation Small Change Big Difference Fund</v>
      </c>
      <c r="O105" s="8">
        <f>IF('[1]#source_data'!A645="","",'[1]#fixed_data'!$B$7)</f>
        <v>45391</v>
      </c>
      <c r="P105" s="5" t="str">
        <f>IF('[1]#source_data'!A645="","",'[1]#fixed_data'!$B$8)</f>
        <v>https://www.ybs.co.uk/your-society/charitable-foundation</v>
      </c>
    </row>
    <row r="106" spans="1:16" x14ac:dyDescent="0.35">
      <c r="A106" s="5" t="str">
        <f>IF('[1]#source_data'!A646="","",CONCATENATE('[1]#fixed_data'!$B$2&amp;'[1]#source_data'!A646))</f>
        <v>360G-YBSCF-642</v>
      </c>
      <c r="B106" s="5" t="str">
        <f>IF('[1]#source_data'!A646="","",CONCATENATE("Grant to "&amp;'[1]#source_data'!E646))</f>
        <v>Grant to The Ickle Pickles Children's Charity</v>
      </c>
      <c r="C106" s="5" t="str">
        <f>IF('[1]#source_data'!A646="","",IF('[1]#source_data'!B646="","",'[1]#source_data'!B646))</f>
        <v>Funding for baby equipment.</v>
      </c>
      <c r="D106" s="5" t="str">
        <f>IF('[1]#source_data'!A646="","",'[1]#fixed_data'!$B$3)</f>
        <v>GBP</v>
      </c>
      <c r="E106" s="6" t="str">
        <f>IF('[1]#source_data'!A646="","",IF('[1]#source_data'!C646="","",'[1]#source_data'!C646))</f>
        <v>1773.00</v>
      </c>
      <c r="F106" s="7">
        <f>IF('[1]#source_data'!A646="","",IF('[1]#source_data'!D646="","",'[1]#source_data'!D646))</f>
        <v>45142</v>
      </c>
      <c r="G106" s="5" t="str">
        <f>IF('[1]#source_data'!A646="","",IF(AND(I106="",J106=""),'[1]#fixed_data'!$B$4&amp;SUBSTITUTE(H106," ","-"),IF(I106="","GB-COH-"&amp;J106,IF(LEFT(I106,2)="SC","GB-SC-"&amp;I106,IF(AND(LEFT(I106,1)="1",LEN(I106)=6),"GB-NIC-"&amp;I106,IF(LEFT(I106,3)="NIC","GB-NIC-"&amp;SUBSTITUTE(I106,"NIC",""),IF(LEFT(I106,1)="X","GB-REV-"&amp;I106,"GB-CHC-"&amp;I106)))))))</f>
        <v>GB-CHC-06831065</v>
      </c>
      <c r="H106" s="5" t="str">
        <f>IF('[1]#source_data'!A646="","",IF('[1]#source_data'!E646="","",'[1]#source_data'!E646))</f>
        <v>The Ickle Pickles Children's Charity</v>
      </c>
      <c r="I106" s="5" t="str">
        <f>IF('[1]#source_data'!A646="","",IF(ISBLANK('[1]#source_data'!F646),"",'[1]#source_data'!F646))</f>
        <v>06831065</v>
      </c>
      <c r="J106" s="5" t="str">
        <f>IF('[1]#source_data'!A646="","",IF('[1]#source_data'!G646="","",TEXT('[1]#source_data'!G646,"00000000")))</f>
        <v/>
      </c>
      <c r="K106" s="5" t="str">
        <f>IF('[1]#source_data'!A646="","",IF('[1]#source_data'!H646="","",'[1]#source_data'!H646))</f>
        <v/>
      </c>
      <c r="L106" s="5" t="str">
        <f>IF('[1]#source_data'!A646="","",'[1]#fixed_data'!$B$5)</f>
        <v>GB-CHC-1069082</v>
      </c>
      <c r="M106" s="5" t="str">
        <f>IF('[1]#source_data'!A646="","",'[1]#fixed_data'!$B$6)</f>
        <v>Yorkshire Building Society Charitable Foundation</v>
      </c>
      <c r="N106" s="5" t="str">
        <f>IF('[1]#source_data'!A646="","",IF('[1]#source_data'!I646="","",'[1]#source_data'!I646))</f>
        <v>Yorkshire Building Society Charitable Foundation Small Change Big Difference Fund</v>
      </c>
      <c r="O106" s="8">
        <f>IF('[1]#source_data'!A646="","",'[1]#fixed_data'!$B$7)</f>
        <v>45391</v>
      </c>
      <c r="P106" s="5" t="str">
        <f>IF('[1]#source_data'!A646="","",'[1]#fixed_data'!$B$8)</f>
        <v>https://www.ybs.co.uk/your-society/charitable-foundation</v>
      </c>
    </row>
    <row r="107" spans="1:16" x14ac:dyDescent="0.35">
      <c r="A107" s="5" t="str">
        <f>IF('[1]#source_data'!A647="","",CONCATENATE('[1]#fixed_data'!$B$2&amp;'[1]#source_data'!A647))</f>
        <v>360G-YBSCF-643</v>
      </c>
      <c r="B107" s="5" t="str">
        <f>IF('[1]#source_data'!A647="","",CONCATENATE("Grant to "&amp;'[1]#source_data'!E647))</f>
        <v>Grant to Wellbeing Scotland</v>
      </c>
      <c r="C107" s="5" t="str">
        <f>IF('[1]#source_data'!A647="","",IF('[1]#source_data'!B647="","",'[1]#source_data'!B647))</f>
        <v>Funding for materials.</v>
      </c>
      <c r="D107" s="5" t="str">
        <f>IF('[1]#source_data'!A647="","",'[1]#fixed_data'!$B$3)</f>
        <v>GBP</v>
      </c>
      <c r="E107" s="6" t="str">
        <f>IF('[1]#source_data'!A647="","",IF('[1]#source_data'!C647="","",'[1]#source_data'!C647))</f>
        <v>800.00</v>
      </c>
      <c r="F107" s="7">
        <f>IF('[1]#source_data'!A647="","",IF('[1]#source_data'!D647="","",'[1]#source_data'!D647))</f>
        <v>45142</v>
      </c>
      <c r="G107" s="5" t="str">
        <f>IF('[1]#source_data'!A647="","",IF(AND(I107="",J107=""),'[1]#fixed_data'!$B$4&amp;SUBSTITUTE(H107," ","-"),IF(I107="","GB-COH-"&amp;J107,IF(LEFT(I107,2)="SC","GB-SC-"&amp;I107,IF(AND(LEFT(I107,1)="1",LEN(I107)=6),"GB-NIC-"&amp;I107,IF(LEFT(I107,3)="NIC","GB-NIC-"&amp;SUBSTITUTE(I107,"NIC",""),IF(LEFT(I107,1)="X","GB-REV-"&amp;I107,"GB-CHC-"&amp;I107)))))))</f>
        <v>GB-SC-SC024065</v>
      </c>
      <c r="H107" s="5" t="str">
        <f>IF('[1]#source_data'!A647="","",IF('[1]#source_data'!E647="","",'[1]#source_data'!E647))</f>
        <v>Wellbeing Scotland</v>
      </c>
      <c r="I107" s="5" t="str">
        <f>IF('[1]#source_data'!A647="","",IF(ISBLANK('[1]#source_data'!F647),"",'[1]#source_data'!F647))</f>
        <v>SC024065</v>
      </c>
      <c r="J107" s="5" t="str">
        <f>IF('[1]#source_data'!A647="","",IF('[1]#source_data'!G647="","",TEXT('[1]#source_data'!G647,"00000000")))</f>
        <v/>
      </c>
      <c r="K107" s="5" t="str">
        <f>IF('[1]#source_data'!A647="","",IF('[1]#source_data'!H647="","",'[1]#source_data'!H647))</f>
        <v/>
      </c>
      <c r="L107" s="5" t="str">
        <f>IF('[1]#source_data'!A647="","",'[1]#fixed_data'!$B$5)</f>
        <v>GB-CHC-1069082</v>
      </c>
      <c r="M107" s="5" t="str">
        <f>IF('[1]#source_data'!A647="","",'[1]#fixed_data'!$B$6)</f>
        <v>Yorkshire Building Society Charitable Foundation</v>
      </c>
      <c r="N107" s="5" t="str">
        <f>IF('[1]#source_data'!A647="","",IF('[1]#source_data'!I647="","",'[1]#source_data'!I647))</f>
        <v>Yorkshire Building Society Charitable Foundation Small Change Big Difference Fund</v>
      </c>
      <c r="O107" s="8">
        <f>IF('[1]#source_data'!A647="","",'[1]#fixed_data'!$B$7)</f>
        <v>45391</v>
      </c>
      <c r="P107" s="5" t="str">
        <f>IF('[1]#source_data'!A647="","",'[1]#fixed_data'!$B$8)</f>
        <v>https://www.ybs.co.uk/your-society/charitable-foundation</v>
      </c>
    </row>
    <row r="108" spans="1:16" x14ac:dyDescent="0.35">
      <c r="A108" s="5" t="str">
        <f>IF('[1]#source_data'!A648="","",CONCATENATE('[1]#fixed_data'!$B$2&amp;'[1]#source_data'!A648))</f>
        <v>360G-YBSCF-644</v>
      </c>
      <c r="B108" s="5" t="str">
        <f>IF('[1]#source_data'!A648="","",CONCATENATE("Grant to "&amp;'[1]#source_data'!E648))</f>
        <v>Grant to Newham Community Renewal Programme Limited</v>
      </c>
      <c r="C108" s="5" t="str">
        <f>IF('[1]#source_data'!A648="","",IF('[1]#source_data'!B648="","",'[1]#source_data'!B648))</f>
        <v>Funding for home furnishings and supplies.</v>
      </c>
      <c r="D108" s="5" t="str">
        <f>IF('[1]#source_data'!A648="","",'[1]#fixed_data'!$B$3)</f>
        <v>GBP</v>
      </c>
      <c r="E108" s="6" t="str">
        <f>IF('[1]#source_data'!A648="","",IF('[1]#source_data'!C648="","",'[1]#source_data'!C648))</f>
        <v>2000.00</v>
      </c>
      <c r="F108" s="7">
        <f>IF('[1]#source_data'!A648="","",IF('[1]#source_data'!D648="","",'[1]#source_data'!D648))</f>
        <v>45142</v>
      </c>
      <c r="G108" s="5" t="str">
        <f>IF('[1]#source_data'!A648="","",IF(AND(I108="",J108=""),'[1]#fixed_data'!$B$4&amp;SUBSTITUTE(H108," ","-"),IF(I108="","GB-COH-"&amp;J108,IF(LEFT(I108,2)="SC","GB-SC-"&amp;I108,IF(AND(LEFT(I108,1)="1",LEN(I108)=6),"GB-NIC-"&amp;I108,IF(LEFT(I108,3)="NIC","GB-NIC-"&amp;SUBSTITUTE(I108,"NIC",""),IF(LEFT(I108,1)="X","GB-REV-"&amp;I108,"GB-CHC-"&amp;I108)))))))</f>
        <v>GB-CHC-275796</v>
      </c>
      <c r="H108" s="5" t="str">
        <f>IF('[1]#source_data'!A648="","",IF('[1]#source_data'!E648="","",'[1]#source_data'!E648))</f>
        <v>Newham Community Renewal Programme Limited</v>
      </c>
      <c r="I108" s="5" t="str">
        <f>IF('[1]#source_data'!A648="","",IF(ISBLANK('[1]#source_data'!F648),"",'[1]#source_data'!F648))</f>
        <v>275796</v>
      </c>
      <c r="J108" s="5" t="str">
        <f>IF('[1]#source_data'!A648="","",IF('[1]#source_data'!G648="","",TEXT('[1]#source_data'!G648,"00000000")))</f>
        <v/>
      </c>
      <c r="K108" s="5" t="str">
        <f>IF('[1]#source_data'!A648="","",IF('[1]#source_data'!H648="","",'[1]#source_data'!H648))</f>
        <v/>
      </c>
      <c r="L108" s="5" t="str">
        <f>IF('[1]#source_data'!A648="","",'[1]#fixed_data'!$B$5)</f>
        <v>GB-CHC-1069082</v>
      </c>
      <c r="M108" s="5" t="str">
        <f>IF('[1]#source_data'!A648="","",'[1]#fixed_data'!$B$6)</f>
        <v>Yorkshire Building Society Charitable Foundation</v>
      </c>
      <c r="N108" s="5" t="str">
        <f>IF('[1]#source_data'!A648="","",IF('[1]#source_data'!I648="","",'[1]#source_data'!I648))</f>
        <v>Yorkshire Building Society Charitable Foundation Small Change Big Difference Fund</v>
      </c>
      <c r="O108" s="8">
        <f>IF('[1]#source_data'!A648="","",'[1]#fixed_data'!$B$7)</f>
        <v>45391</v>
      </c>
      <c r="P108" s="5" t="str">
        <f>IF('[1]#source_data'!A648="","",'[1]#fixed_data'!$B$8)</f>
        <v>https://www.ybs.co.uk/your-society/charitable-foundation</v>
      </c>
    </row>
    <row r="109" spans="1:16" x14ac:dyDescent="0.35">
      <c r="A109" s="5" t="str">
        <f>IF('[1]#source_data'!A649="","",CONCATENATE('[1]#fixed_data'!$B$2&amp;'[1]#source_data'!A649))</f>
        <v>360G-YBSCF-645</v>
      </c>
      <c r="B109" s="5" t="str">
        <f>IF('[1]#source_data'!A649="","",CONCATENATE("Grant to "&amp;'[1]#source_data'!E649))</f>
        <v>Grant to THE MINEHEAD HOPE CENTRE TRUST</v>
      </c>
      <c r="C109" s="5" t="str">
        <f>IF('[1]#source_data'!A649="","",IF('[1]#source_data'!B649="","",'[1]#source_data'!B649))</f>
        <v>Funding for food.</v>
      </c>
      <c r="D109" s="5" t="str">
        <f>IF('[1]#source_data'!A649="","",'[1]#fixed_data'!$B$3)</f>
        <v>GBP</v>
      </c>
      <c r="E109" s="6" t="str">
        <f>IF('[1]#source_data'!A649="","",IF('[1]#source_data'!C649="","",'[1]#source_data'!C649))</f>
        <v>1000.00</v>
      </c>
      <c r="F109" s="7">
        <f>IF('[1]#source_data'!A649="","",IF('[1]#source_data'!D649="","",'[1]#source_data'!D649))</f>
        <v>45142</v>
      </c>
      <c r="G109" s="5" t="str">
        <f>IF('[1]#source_data'!A649="","",IF(AND(I109="",J109=""),'[1]#fixed_data'!$B$4&amp;SUBSTITUTE(H109," ","-"),IF(I109="","GB-COH-"&amp;J109,IF(LEFT(I109,2)="SC","GB-SC-"&amp;I109,IF(AND(LEFT(I109,1)="1",LEN(I109)=6),"GB-NIC-"&amp;I109,IF(LEFT(I109,3)="NIC","GB-NIC-"&amp;SUBSTITUTE(I109,"NIC",""),IF(LEFT(I109,1)="X","GB-REV-"&amp;I109,"GB-CHC-"&amp;I109)))))))</f>
        <v>GB-CHC-1143770</v>
      </c>
      <c r="H109" s="5" t="str">
        <f>IF('[1]#source_data'!A649="","",IF('[1]#source_data'!E649="","",'[1]#source_data'!E649))</f>
        <v>THE MINEHEAD HOPE CENTRE TRUST</v>
      </c>
      <c r="I109" s="5" t="str">
        <f>IF('[1]#source_data'!A649="","",IF(ISBLANK('[1]#source_data'!F649),"",'[1]#source_data'!F649))</f>
        <v>1143770</v>
      </c>
      <c r="J109" s="5" t="str">
        <f>IF('[1]#source_data'!A649="","",IF('[1]#source_data'!G649="","",TEXT('[1]#source_data'!G649,"00000000")))</f>
        <v/>
      </c>
      <c r="K109" s="5" t="str">
        <f>IF('[1]#source_data'!A649="","",IF('[1]#source_data'!H649="","",'[1]#source_data'!H649))</f>
        <v/>
      </c>
      <c r="L109" s="5" t="str">
        <f>IF('[1]#source_data'!A649="","",'[1]#fixed_data'!$B$5)</f>
        <v>GB-CHC-1069082</v>
      </c>
      <c r="M109" s="5" t="str">
        <f>IF('[1]#source_data'!A649="","",'[1]#fixed_data'!$B$6)</f>
        <v>Yorkshire Building Society Charitable Foundation</v>
      </c>
      <c r="N109" s="5" t="str">
        <f>IF('[1]#source_data'!A649="","",IF('[1]#source_data'!I649="","",'[1]#source_data'!I649))</f>
        <v>Yorkshire Building Society Charitable Foundation Small Change Big Difference Fund</v>
      </c>
      <c r="O109" s="8">
        <f>IF('[1]#source_data'!A649="","",'[1]#fixed_data'!$B$7)</f>
        <v>45391</v>
      </c>
      <c r="P109" s="5" t="str">
        <f>IF('[1]#source_data'!A649="","",'[1]#fixed_data'!$B$8)</f>
        <v>https://www.ybs.co.uk/your-society/charitable-foundation</v>
      </c>
    </row>
    <row r="110" spans="1:16" ht="29" x14ac:dyDescent="0.35">
      <c r="A110" s="5" t="str">
        <f>IF('[1]#source_data'!A650="","",CONCATENATE('[1]#fixed_data'!$B$2&amp;'[1]#source_data'!A650))</f>
        <v>360G-YBSCF-646</v>
      </c>
      <c r="B110" s="5" t="str">
        <f>IF('[1]#source_data'!A650="","",CONCATENATE("Grant to "&amp;'[1]#source_data'!E650))</f>
        <v>Grant to HOME-START EAST SURREY</v>
      </c>
      <c r="C110" s="5" t="str">
        <f>IF('[1]#source_data'!A650="","",IF('[1]#source_data'!B650="","",'[1]#source_data'!B650))</f>
        <v>Funding for the community room, plus course materials and refreshments.</v>
      </c>
      <c r="D110" s="5" t="str">
        <f>IF('[1]#source_data'!A650="","",'[1]#fixed_data'!$B$3)</f>
        <v>GBP</v>
      </c>
      <c r="E110" s="6" t="str">
        <f>IF('[1]#source_data'!A650="","",IF('[1]#source_data'!C650="","",'[1]#source_data'!C650))</f>
        <v>1496.00</v>
      </c>
      <c r="F110" s="7">
        <f>IF('[1]#source_data'!A650="","",IF('[1]#source_data'!D650="","",'[1]#source_data'!D650))</f>
        <v>45142</v>
      </c>
      <c r="G110" s="5" t="str">
        <f>IF('[1]#source_data'!A650="","",IF(AND(I110="",J110=""),'[1]#fixed_data'!$B$4&amp;SUBSTITUTE(H110," ","-"),IF(I110="","GB-COH-"&amp;J110,IF(LEFT(I110,2)="SC","GB-SC-"&amp;I110,IF(AND(LEFT(I110,1)="1",LEN(I110)=6),"GB-NIC-"&amp;I110,IF(LEFT(I110,3)="NIC","GB-NIC-"&amp;SUBSTITUTE(I110,"NIC",""),IF(LEFT(I110,1)="X","GB-REV-"&amp;I110,"GB-CHC-"&amp;I110)))))))</f>
        <v>GB-CHC-1164164</v>
      </c>
      <c r="H110" s="5" t="str">
        <f>IF('[1]#source_data'!A650="","",IF('[1]#source_data'!E650="","",'[1]#source_data'!E650))</f>
        <v>HOME-START EAST SURREY</v>
      </c>
      <c r="I110" s="5" t="str">
        <f>IF('[1]#source_data'!A650="","",IF(ISBLANK('[1]#source_data'!F650),"",'[1]#source_data'!F650))</f>
        <v>1164164</v>
      </c>
      <c r="J110" s="5" t="str">
        <f>IF('[1]#source_data'!A650="","",IF('[1]#source_data'!G650="","",TEXT('[1]#source_data'!G650,"00000000")))</f>
        <v/>
      </c>
      <c r="K110" s="5" t="str">
        <f>IF('[1]#source_data'!A650="","",IF('[1]#source_data'!H650="","",'[1]#source_data'!H650))</f>
        <v/>
      </c>
      <c r="L110" s="5" t="str">
        <f>IF('[1]#source_data'!A650="","",'[1]#fixed_data'!$B$5)</f>
        <v>GB-CHC-1069082</v>
      </c>
      <c r="M110" s="5" t="str">
        <f>IF('[1]#source_data'!A650="","",'[1]#fixed_data'!$B$6)</f>
        <v>Yorkshire Building Society Charitable Foundation</v>
      </c>
      <c r="N110" s="5" t="str">
        <f>IF('[1]#source_data'!A650="","",IF('[1]#source_data'!I650="","",'[1]#source_data'!I650))</f>
        <v>Yorkshire Building Society Charitable Foundation Small Change Big Difference Fund</v>
      </c>
      <c r="O110" s="8">
        <f>IF('[1]#source_data'!A650="","",'[1]#fixed_data'!$B$7)</f>
        <v>45391</v>
      </c>
      <c r="P110" s="5" t="str">
        <f>IF('[1]#source_data'!A650="","",'[1]#fixed_data'!$B$8)</f>
        <v>https://www.ybs.co.uk/your-society/charitable-foundation</v>
      </c>
    </row>
    <row r="111" spans="1:16" ht="29" x14ac:dyDescent="0.35">
      <c r="A111" s="5" t="str">
        <f>IF('[1]#source_data'!A651="","",CONCATENATE('[1]#fixed_data'!$B$2&amp;'[1]#source_data'!A651))</f>
        <v>360G-YBSCF-647</v>
      </c>
      <c r="B111" s="5" t="str">
        <f>IF('[1]#source_data'!A651="","",CONCATENATE("Grant to "&amp;'[1]#source_data'!E651))</f>
        <v>Grant to THE PAROCHIAL CHURCH COUNCIL OF THE ECCLESIASTICAL PARISH OF KEIGHLEY</v>
      </c>
      <c r="C111" s="5" t="str">
        <f>IF('[1]#source_data'!A651="","",IF('[1]#source_data'!B651="","",'[1]#source_data'!B651))</f>
        <v>Funding for outdoor cooking equipment.</v>
      </c>
      <c r="D111" s="5" t="str">
        <f>IF('[1]#source_data'!A651="","",'[1]#fixed_data'!$B$3)</f>
        <v>GBP</v>
      </c>
      <c r="E111" s="6" t="str">
        <f>IF('[1]#source_data'!A651="","",IF('[1]#source_data'!C651="","",'[1]#source_data'!C651))</f>
        <v>444.00</v>
      </c>
      <c r="F111" s="7">
        <f>IF('[1]#source_data'!A651="","",IF('[1]#source_data'!D651="","",'[1]#source_data'!D651))</f>
        <v>45142</v>
      </c>
      <c r="G111" s="5" t="str">
        <f>IF('[1]#source_data'!A651="","",IF(AND(I111="",J111=""),'[1]#fixed_data'!$B$4&amp;SUBSTITUTE(H111," ","-"),IF(I111="","GB-COH-"&amp;J111,IF(LEFT(I111,2)="SC","GB-SC-"&amp;I111,IF(AND(LEFT(I111,1)="1",LEN(I111)=6),"GB-NIC-"&amp;I111,IF(LEFT(I111,3)="NIC","GB-NIC-"&amp;SUBSTITUTE(I111,"NIC",""),IF(LEFT(I111,1)="X","GB-REV-"&amp;I111,"GB-CHC-"&amp;I111)))))))</f>
        <v>GB-CHC-1130301</v>
      </c>
      <c r="H111" s="5" t="str">
        <f>IF('[1]#source_data'!A651="","",IF('[1]#source_data'!E651="","",'[1]#source_data'!E651))</f>
        <v>THE PAROCHIAL CHURCH COUNCIL OF THE ECCLESIASTICAL PARISH OF KEIGHLEY</v>
      </c>
      <c r="I111" s="5" t="str">
        <f>IF('[1]#source_data'!A651="","",IF(ISBLANK('[1]#source_data'!F651),"",'[1]#source_data'!F651))</f>
        <v>1130301</v>
      </c>
      <c r="J111" s="5" t="str">
        <f>IF('[1]#source_data'!A651="","",IF('[1]#source_data'!G651="","",TEXT('[1]#source_data'!G651,"00000000")))</f>
        <v/>
      </c>
      <c r="K111" s="5" t="str">
        <f>IF('[1]#source_data'!A651="","",IF('[1]#source_data'!H651="","",'[1]#source_data'!H651))</f>
        <v/>
      </c>
      <c r="L111" s="5" t="str">
        <f>IF('[1]#source_data'!A651="","",'[1]#fixed_data'!$B$5)</f>
        <v>GB-CHC-1069082</v>
      </c>
      <c r="M111" s="5" t="str">
        <f>IF('[1]#source_data'!A651="","",'[1]#fixed_data'!$B$6)</f>
        <v>Yorkshire Building Society Charitable Foundation</v>
      </c>
      <c r="N111" s="5" t="str">
        <f>IF('[1]#source_data'!A651="","",IF('[1]#source_data'!I651="","",'[1]#source_data'!I651))</f>
        <v>Yorkshire Building Society Charitable Foundation Small Change Big Difference Fund</v>
      </c>
      <c r="O111" s="8">
        <f>IF('[1]#source_data'!A651="","",'[1]#fixed_data'!$B$7)</f>
        <v>45391</v>
      </c>
      <c r="P111" s="5" t="str">
        <f>IF('[1]#source_data'!A651="","",'[1]#fixed_data'!$B$8)</f>
        <v>https://www.ybs.co.uk/your-society/charitable-foundation</v>
      </c>
    </row>
    <row r="112" spans="1:16" ht="29" x14ac:dyDescent="0.35">
      <c r="A112" s="5" t="str">
        <f>IF('[1]#source_data'!A652="","",CONCATENATE('[1]#fixed_data'!$B$2&amp;'[1]#source_data'!A652))</f>
        <v>360G-YBSCF-648</v>
      </c>
      <c r="B112" s="5" t="str">
        <f>IF('[1]#source_data'!A652="","",CONCATENATE("Grant to "&amp;'[1]#source_data'!E652))</f>
        <v>Grant to Women Centre Ltd</v>
      </c>
      <c r="C112" s="5" t="str">
        <f>IF('[1]#source_data'!A652="","",IF('[1]#source_data'!B652="","",'[1]#source_data'!B652))</f>
        <v>Funding for sanitary products, resources and refreshments.</v>
      </c>
      <c r="D112" s="5" t="str">
        <f>IF('[1]#source_data'!A652="","",'[1]#fixed_data'!$B$3)</f>
        <v>GBP</v>
      </c>
      <c r="E112" s="6" t="str">
        <f>IF('[1]#source_data'!A652="","",IF('[1]#source_data'!C652="","",'[1]#source_data'!C652))</f>
        <v>2000.00</v>
      </c>
      <c r="F112" s="7">
        <f>IF('[1]#source_data'!A652="","",IF('[1]#source_data'!D652="","",'[1]#source_data'!D652))</f>
        <v>45142</v>
      </c>
      <c r="G112" s="5" t="str">
        <f>IF('[1]#source_data'!A652="","",IF(AND(I112="",J112=""),'[1]#fixed_data'!$B$4&amp;SUBSTITUTE(H112," ","-"),IF(I112="","GB-COH-"&amp;J112,IF(LEFT(I112,2)="SC","GB-SC-"&amp;I112,IF(AND(LEFT(I112,1)="1",LEN(I112)=6),"GB-NIC-"&amp;I112,IF(LEFT(I112,3)="NIC","GB-NIC-"&amp;SUBSTITUTE(I112,"NIC",""),IF(LEFT(I112,1)="X","GB-REV-"&amp;I112,"GB-CHC-"&amp;I112)))))))</f>
        <v>360G-YBSCF-Org-Women-Centre-Ltd</v>
      </c>
      <c r="H112" s="5" t="str">
        <f>IF('[1]#source_data'!A652="","",IF('[1]#source_data'!E652="","",'[1]#source_data'!E652))</f>
        <v>Women Centre Ltd</v>
      </c>
      <c r="I112" s="5" t="str">
        <f>IF('[1]#source_data'!A652="","",IF(ISBLANK('[1]#source_data'!F652),"",'[1]#source_data'!F652))</f>
        <v/>
      </c>
      <c r="J112" s="5" t="str">
        <f>IF('[1]#source_data'!A652="","",IF('[1]#source_data'!G652="","",TEXT('[1]#source_data'!G652,"00000000")))</f>
        <v/>
      </c>
      <c r="K112" s="5" t="str">
        <f>IF('[1]#source_data'!A652="","",IF('[1]#source_data'!H652="","",'[1]#source_data'!H652))</f>
        <v/>
      </c>
      <c r="L112" s="5" t="str">
        <f>IF('[1]#source_data'!A652="","",'[1]#fixed_data'!$B$5)</f>
        <v>GB-CHC-1069082</v>
      </c>
      <c r="M112" s="5" t="str">
        <f>IF('[1]#source_data'!A652="","",'[1]#fixed_data'!$B$6)</f>
        <v>Yorkshire Building Society Charitable Foundation</v>
      </c>
      <c r="N112" s="5" t="str">
        <f>IF('[1]#source_data'!A652="","",IF('[1]#source_data'!I652="","",'[1]#source_data'!I652))</f>
        <v>Yorkshire Building Society Charitable Foundation Small Change Big Difference Fund</v>
      </c>
      <c r="O112" s="8">
        <f>IF('[1]#source_data'!A652="","",'[1]#fixed_data'!$B$7)</f>
        <v>45391</v>
      </c>
      <c r="P112" s="5" t="str">
        <f>IF('[1]#source_data'!A652="","",'[1]#fixed_data'!$B$8)</f>
        <v>https://www.ybs.co.uk/your-society/charitable-foundation</v>
      </c>
    </row>
    <row r="113" spans="1:16" x14ac:dyDescent="0.35">
      <c r="A113" s="5" t="str">
        <f>IF('[1]#source_data'!A653="","",CONCATENATE('[1]#fixed_data'!$B$2&amp;'[1]#source_data'!A653))</f>
        <v>360G-YBSCF-649</v>
      </c>
      <c r="B113" s="5" t="str">
        <f>IF('[1]#source_data'!A653="","",CONCATENATE("Grant to "&amp;'[1]#source_data'!E653))</f>
        <v>Grant to The Felix Project</v>
      </c>
      <c r="C113" s="5" t="str">
        <f>IF('[1]#source_data'!A653="","",IF('[1]#source_data'!B653="","",'[1]#source_data'!B653))</f>
        <v>Funding for food.</v>
      </c>
      <c r="D113" s="5" t="str">
        <f>IF('[1]#source_data'!A653="","",'[1]#fixed_data'!$B$3)</f>
        <v>GBP</v>
      </c>
      <c r="E113" s="6" t="str">
        <f>IF('[1]#source_data'!A653="","",IF('[1]#source_data'!C653="","",'[1]#source_data'!C653))</f>
        <v>500.00</v>
      </c>
      <c r="F113" s="7">
        <f>IF('[1]#source_data'!A653="","",IF('[1]#source_data'!D653="","",'[1]#source_data'!D653))</f>
        <v>45142</v>
      </c>
      <c r="G113" s="5" t="str">
        <f>IF('[1]#source_data'!A653="","",IF(AND(I113="",J113=""),'[1]#fixed_data'!$B$4&amp;SUBSTITUTE(H113," ","-"),IF(I113="","GB-COH-"&amp;J113,IF(LEFT(I113,2)="SC","GB-SC-"&amp;I113,IF(AND(LEFT(I113,1)="1",LEN(I113)=6),"GB-NIC-"&amp;I113,IF(LEFT(I113,3)="NIC","GB-NIC-"&amp;SUBSTITUTE(I113,"NIC",""),IF(LEFT(I113,1)="X","GB-REV-"&amp;I113,"GB-CHC-"&amp;I113)))))))</f>
        <v>GB-CHC-1168183</v>
      </c>
      <c r="H113" s="5" t="str">
        <f>IF('[1]#source_data'!A653="","",IF('[1]#source_data'!E653="","",'[1]#source_data'!E653))</f>
        <v>The Felix Project</v>
      </c>
      <c r="I113" s="5" t="str">
        <f>IF('[1]#source_data'!A653="","",IF(ISBLANK('[1]#source_data'!F653),"",'[1]#source_data'!F653))</f>
        <v>1168183</v>
      </c>
      <c r="J113" s="5" t="str">
        <f>IF('[1]#source_data'!A653="","",IF('[1]#source_data'!G653="","",TEXT('[1]#source_data'!G653,"00000000")))</f>
        <v/>
      </c>
      <c r="K113" s="5" t="str">
        <f>IF('[1]#source_data'!A653="","",IF('[1]#source_data'!H653="","",'[1]#source_data'!H653))</f>
        <v/>
      </c>
      <c r="L113" s="5" t="str">
        <f>IF('[1]#source_data'!A653="","",'[1]#fixed_data'!$B$5)</f>
        <v>GB-CHC-1069082</v>
      </c>
      <c r="M113" s="5" t="str">
        <f>IF('[1]#source_data'!A653="","",'[1]#fixed_data'!$B$6)</f>
        <v>Yorkshire Building Society Charitable Foundation</v>
      </c>
      <c r="N113" s="5" t="str">
        <f>IF('[1]#source_data'!A653="","",IF('[1]#source_data'!I653="","",'[1]#source_data'!I653))</f>
        <v>Yorkshire Building Society Charitable Foundation Small Change Big Difference Fund</v>
      </c>
      <c r="O113" s="8">
        <f>IF('[1]#source_data'!A653="","",'[1]#fixed_data'!$B$7)</f>
        <v>45391</v>
      </c>
      <c r="P113" s="5" t="str">
        <f>IF('[1]#source_data'!A653="","",'[1]#fixed_data'!$B$8)</f>
        <v>https://www.ybs.co.uk/your-society/charitable-foundation</v>
      </c>
    </row>
    <row r="114" spans="1:16" x14ac:dyDescent="0.35">
      <c r="A114" s="5" t="str">
        <f>IF('[1]#source_data'!A654="","",CONCATENATE('[1]#fixed_data'!$B$2&amp;'[1]#source_data'!A654))</f>
        <v>360G-YBSCF-650</v>
      </c>
      <c r="B114" s="5" t="str">
        <f>IF('[1]#source_data'!A654="","",CONCATENATE("Grant to "&amp;'[1]#source_data'!E654))</f>
        <v>Grant to Ty Olwen Trust Fund</v>
      </c>
      <c r="C114" s="5" t="str">
        <f>IF('[1]#source_data'!A654="","",IF('[1]#source_data'!B654="","",'[1]#source_data'!B654))</f>
        <v>Funding for a specialist blood testing machine.</v>
      </c>
      <c r="D114" s="5" t="str">
        <f>IF('[1]#source_data'!A654="","",'[1]#fixed_data'!$B$3)</f>
        <v>GBP</v>
      </c>
      <c r="E114" s="6" t="str">
        <f>IF('[1]#source_data'!A654="","",IF('[1]#source_data'!C654="","",'[1]#source_data'!C654))</f>
        <v>500.00</v>
      </c>
      <c r="F114" s="7">
        <f>IF('[1]#source_data'!A654="","",IF('[1]#source_data'!D654="","",'[1]#source_data'!D654))</f>
        <v>45142</v>
      </c>
      <c r="G114" s="5" t="str">
        <f>IF('[1]#source_data'!A654="","",IF(AND(I114="",J114=""),'[1]#fixed_data'!$B$4&amp;SUBSTITUTE(H114," ","-"),IF(I114="","GB-COH-"&amp;J114,IF(LEFT(I114,2)="SC","GB-SC-"&amp;I114,IF(AND(LEFT(I114,1)="1",LEN(I114)=6),"GB-NIC-"&amp;I114,IF(LEFT(I114,3)="NIC","GB-NIC-"&amp;SUBSTITUTE(I114,"NIC",""),IF(LEFT(I114,1)="X","GB-REV-"&amp;I114,"GB-CHC-"&amp;I114)))))))</f>
        <v>GB-CHC-511339</v>
      </c>
      <c r="H114" s="5" t="str">
        <f>IF('[1]#source_data'!A654="","",IF('[1]#source_data'!E654="","",'[1]#source_data'!E654))</f>
        <v>Ty Olwen Trust Fund</v>
      </c>
      <c r="I114" s="5" t="str">
        <f>IF('[1]#source_data'!A654="","",IF(ISBLANK('[1]#source_data'!F654),"",'[1]#source_data'!F654))</f>
        <v>511339</v>
      </c>
      <c r="J114" s="5" t="str">
        <f>IF('[1]#source_data'!A654="","",IF('[1]#source_data'!G654="","",TEXT('[1]#source_data'!G654,"00000000")))</f>
        <v/>
      </c>
      <c r="K114" s="5" t="str">
        <f>IF('[1]#source_data'!A654="","",IF('[1]#source_data'!H654="","",'[1]#source_data'!H654))</f>
        <v/>
      </c>
      <c r="L114" s="5" t="str">
        <f>IF('[1]#source_data'!A654="","",'[1]#fixed_data'!$B$5)</f>
        <v>GB-CHC-1069082</v>
      </c>
      <c r="M114" s="5" t="str">
        <f>IF('[1]#source_data'!A654="","",'[1]#fixed_data'!$B$6)</f>
        <v>Yorkshire Building Society Charitable Foundation</v>
      </c>
      <c r="N114" s="5" t="str">
        <f>IF('[1]#source_data'!A654="","",IF('[1]#source_data'!I654="","",'[1]#source_data'!I654))</f>
        <v>Yorkshire Building Society Charitable Foundation Small Change Big Difference Fund</v>
      </c>
      <c r="O114" s="8">
        <f>IF('[1]#source_data'!A654="","",'[1]#fixed_data'!$B$7)</f>
        <v>45391</v>
      </c>
      <c r="P114" s="5" t="str">
        <f>IF('[1]#source_data'!A654="","",'[1]#fixed_data'!$B$8)</f>
        <v>https://www.ybs.co.uk/your-society/charitable-foundation</v>
      </c>
    </row>
    <row r="115" spans="1:16" x14ac:dyDescent="0.35">
      <c r="A115" s="5" t="str">
        <f>IF('[1]#source_data'!A655="","",CONCATENATE('[1]#fixed_data'!$B$2&amp;'[1]#source_data'!A655))</f>
        <v>360G-YBSCF-651</v>
      </c>
      <c r="B115" s="5" t="str">
        <f>IF('[1]#source_data'!A655="","",CONCATENATE("Grant to "&amp;'[1]#source_data'!E655))</f>
        <v>Grant to The Village</v>
      </c>
      <c r="C115" s="5" t="str">
        <f>IF('[1]#source_data'!A655="","",IF('[1]#source_data'!B655="","",'[1]#source_data'!B655))</f>
        <v>Funding for baby bank supplies.</v>
      </c>
      <c r="D115" s="5" t="str">
        <f>IF('[1]#source_data'!A655="","",'[1]#fixed_data'!$B$3)</f>
        <v>GBP</v>
      </c>
      <c r="E115" s="6" t="str">
        <f>IF('[1]#source_data'!A655="","",IF('[1]#source_data'!C655="","",'[1]#source_data'!C655))</f>
        <v>1876.00</v>
      </c>
      <c r="F115" s="7">
        <f>IF('[1]#source_data'!A655="","",IF('[1]#source_data'!D655="","",'[1]#source_data'!D655))</f>
        <v>45142</v>
      </c>
      <c r="G115" s="5" t="str">
        <f>IF('[1]#source_data'!A655="","",IF(AND(I115="",J115=""),'[1]#fixed_data'!$B$4&amp;SUBSTITUTE(H115," ","-"),IF(I115="","GB-COH-"&amp;J115,IF(LEFT(I115,2)="SC","GB-SC-"&amp;I115,IF(AND(LEFT(I115,1)="1",LEN(I115)=6),"GB-NIC-"&amp;I115,IF(LEFT(I115,3)="NIC","GB-NIC-"&amp;SUBSTITUTE(I115,"NIC",""),IF(LEFT(I115,1)="X","GB-REV-"&amp;I115,"GB-CHC-"&amp;I115)))))))</f>
        <v>GB-CHC-1151360</v>
      </c>
      <c r="H115" s="5" t="str">
        <f>IF('[1]#source_data'!A655="","",IF('[1]#source_data'!E655="","",'[1]#source_data'!E655))</f>
        <v>The Village</v>
      </c>
      <c r="I115" s="5" t="str">
        <f>IF('[1]#source_data'!A655="","",IF(ISBLANK('[1]#source_data'!F655),"",'[1]#source_data'!F655))</f>
        <v>1151360</v>
      </c>
      <c r="J115" s="5" t="str">
        <f>IF('[1]#source_data'!A655="","",IF('[1]#source_data'!G655="","",TEXT('[1]#source_data'!G655,"00000000")))</f>
        <v/>
      </c>
      <c r="K115" s="5" t="str">
        <f>IF('[1]#source_data'!A655="","",IF('[1]#source_data'!H655="","",'[1]#source_data'!H655))</f>
        <v/>
      </c>
      <c r="L115" s="5" t="str">
        <f>IF('[1]#source_data'!A655="","",'[1]#fixed_data'!$B$5)</f>
        <v>GB-CHC-1069082</v>
      </c>
      <c r="M115" s="5" t="str">
        <f>IF('[1]#source_data'!A655="","",'[1]#fixed_data'!$B$6)</f>
        <v>Yorkshire Building Society Charitable Foundation</v>
      </c>
      <c r="N115" s="5" t="str">
        <f>IF('[1]#source_data'!A655="","",IF('[1]#source_data'!I655="","",'[1]#source_data'!I655))</f>
        <v>Yorkshire Building Society Charitable Foundation Small Change Big Difference Fund</v>
      </c>
      <c r="O115" s="8">
        <f>IF('[1]#source_data'!A655="","",'[1]#fixed_data'!$B$7)</f>
        <v>45391</v>
      </c>
      <c r="P115" s="5" t="str">
        <f>IF('[1]#source_data'!A655="","",'[1]#fixed_data'!$B$8)</f>
        <v>https://www.ybs.co.uk/your-society/charitable-foundation</v>
      </c>
    </row>
    <row r="116" spans="1:16" x14ac:dyDescent="0.35">
      <c r="A116" s="5" t="str">
        <f>IF('[1]#source_data'!A656="","",CONCATENATE('[1]#fixed_data'!$B$2&amp;'[1]#source_data'!A656))</f>
        <v>360G-YBSCF-652</v>
      </c>
      <c r="B116" s="5" t="str">
        <f>IF('[1]#source_data'!A656="","",CONCATENATE("Grant to "&amp;'[1]#source_data'!E656))</f>
        <v>Grant to Feeling Strong</v>
      </c>
      <c r="C116" s="5" t="str">
        <f>IF('[1]#source_data'!A656="","",IF('[1]#source_data'!B656="","",'[1]#source_data'!B656))</f>
        <v>Funding for the 'Beating the Odds' project.</v>
      </c>
      <c r="D116" s="5" t="str">
        <f>IF('[1]#source_data'!A656="","",'[1]#fixed_data'!$B$3)</f>
        <v>GBP</v>
      </c>
      <c r="E116" s="6" t="str">
        <f>IF('[1]#source_data'!A656="","",IF('[1]#source_data'!C656="","",'[1]#source_data'!C656))</f>
        <v>1812.00</v>
      </c>
      <c r="F116" s="7">
        <f>IF('[1]#source_data'!A656="","",IF('[1]#source_data'!D656="","",'[1]#source_data'!D656))</f>
        <v>45142</v>
      </c>
      <c r="G116" s="5" t="str">
        <f>IF('[1]#source_data'!A656="","",IF(AND(I116="",J116=""),'[1]#fixed_data'!$B$4&amp;SUBSTITUTE(H116," ","-"),IF(I116="","GB-COH-"&amp;J116,IF(LEFT(I116,2)="SC","GB-SC-"&amp;I116,IF(AND(LEFT(I116,1)="1",LEN(I116)=6),"GB-NIC-"&amp;I116,IF(LEFT(I116,3)="NIC","GB-NIC-"&amp;SUBSTITUTE(I116,"NIC",""),IF(LEFT(I116,1)="X","GB-REV-"&amp;I116,"GB-CHC-"&amp;I116)))))))</f>
        <v>GB-SC-SC048394</v>
      </c>
      <c r="H116" s="5" t="str">
        <f>IF('[1]#source_data'!A656="","",IF('[1]#source_data'!E656="","",'[1]#source_data'!E656))</f>
        <v>Feeling Strong</v>
      </c>
      <c r="I116" s="5" t="str">
        <f>IF('[1]#source_data'!A656="","",IF(ISBLANK('[1]#source_data'!F656),"",'[1]#source_data'!F656))</f>
        <v>SC048394</v>
      </c>
      <c r="J116" s="5" t="str">
        <f>IF('[1]#source_data'!A656="","",IF('[1]#source_data'!G656="","",TEXT('[1]#source_data'!G656,"00000000")))</f>
        <v/>
      </c>
      <c r="K116" s="5" t="str">
        <f>IF('[1]#source_data'!A656="","",IF('[1]#source_data'!H656="","",'[1]#source_data'!H656))</f>
        <v/>
      </c>
      <c r="L116" s="5" t="str">
        <f>IF('[1]#source_data'!A656="","",'[1]#fixed_data'!$B$5)</f>
        <v>GB-CHC-1069082</v>
      </c>
      <c r="M116" s="5" t="str">
        <f>IF('[1]#source_data'!A656="","",'[1]#fixed_data'!$B$6)</f>
        <v>Yorkshire Building Society Charitable Foundation</v>
      </c>
      <c r="N116" s="5" t="str">
        <f>IF('[1]#source_data'!A656="","",IF('[1]#source_data'!I656="","",'[1]#source_data'!I656))</f>
        <v>Yorkshire Building Society Charitable Foundation Small Change Big Difference Fund</v>
      </c>
      <c r="O116" s="8">
        <f>IF('[1]#source_data'!A656="","",'[1]#fixed_data'!$B$7)</f>
        <v>45391</v>
      </c>
      <c r="P116" s="5" t="str">
        <f>IF('[1]#source_data'!A656="","",'[1]#fixed_data'!$B$8)</f>
        <v>https://www.ybs.co.uk/your-society/charitable-foundation</v>
      </c>
    </row>
    <row r="117" spans="1:16" x14ac:dyDescent="0.35">
      <c r="A117" s="5" t="str">
        <f>IF('[1]#source_data'!A657="","",CONCATENATE('[1]#fixed_data'!$B$2&amp;'[1]#source_data'!A657))</f>
        <v>360G-YBSCF-653</v>
      </c>
      <c r="B117" s="5" t="str">
        <f>IF('[1]#source_data'!A657="","",CONCATENATE("Grant to "&amp;'[1]#source_data'!E657))</f>
        <v>Grant to The Rainbow Centre For Conductive Education Ltd</v>
      </c>
      <c r="C117" s="5" t="str">
        <f>IF('[1]#source_data'!A657="","",IF('[1]#source_data'!B657="","",'[1]#source_data'!B657))</f>
        <v>Funding for Conductive Education sessions.</v>
      </c>
      <c r="D117" s="5" t="str">
        <f>IF('[1]#source_data'!A657="","",'[1]#fixed_data'!$B$3)</f>
        <v>GBP</v>
      </c>
      <c r="E117" s="6" t="str">
        <f>IF('[1]#source_data'!A657="","",IF('[1]#source_data'!C657="","",'[1]#source_data'!C657))</f>
        <v>1330.00</v>
      </c>
      <c r="F117" s="7">
        <f>IF('[1]#source_data'!A657="","",IF('[1]#source_data'!D657="","",'[1]#source_data'!D657))</f>
        <v>45142</v>
      </c>
      <c r="G117" s="5" t="str">
        <f>IF('[1]#source_data'!A657="","",IF(AND(I117="",J117=""),'[1]#fixed_data'!$B$4&amp;SUBSTITUTE(H117," ","-"),IF(I117="","GB-COH-"&amp;J117,IF(LEFT(I117,2)="SC","GB-SC-"&amp;I117,IF(AND(LEFT(I117,1)="1",LEN(I117)=6),"GB-NIC-"&amp;I117,IF(LEFT(I117,3)="NIC","GB-NIC-"&amp;SUBSTITUTE(I117,"NIC",""),IF(LEFT(I117,1)="X","GB-REV-"&amp;I117,"GB-CHC-"&amp;I117)))))))</f>
        <v>GB-CHC-1096603</v>
      </c>
      <c r="H117" s="5" t="str">
        <f>IF('[1]#source_data'!A657="","",IF('[1]#source_data'!E657="","",'[1]#source_data'!E657))</f>
        <v>The Rainbow Centre For Conductive Education Ltd</v>
      </c>
      <c r="I117" s="5" t="str">
        <f>IF('[1]#source_data'!A657="","",IF(ISBLANK('[1]#source_data'!F657),"",'[1]#source_data'!F657))</f>
        <v>1096603</v>
      </c>
      <c r="J117" s="5" t="str">
        <f>IF('[1]#source_data'!A657="","",IF('[1]#source_data'!G657="","",TEXT('[1]#source_data'!G657,"00000000")))</f>
        <v/>
      </c>
      <c r="K117" s="5" t="str">
        <f>IF('[1]#source_data'!A657="","",IF('[1]#source_data'!H657="","",'[1]#source_data'!H657))</f>
        <v/>
      </c>
      <c r="L117" s="5" t="str">
        <f>IF('[1]#source_data'!A657="","",'[1]#fixed_data'!$B$5)</f>
        <v>GB-CHC-1069082</v>
      </c>
      <c r="M117" s="5" t="str">
        <f>IF('[1]#source_data'!A657="","",'[1]#fixed_data'!$B$6)</f>
        <v>Yorkshire Building Society Charitable Foundation</v>
      </c>
      <c r="N117" s="5" t="str">
        <f>IF('[1]#source_data'!A657="","",IF('[1]#source_data'!I657="","",'[1]#source_data'!I657))</f>
        <v>Yorkshire Building Society Charitable Foundation Small Change Big Difference Fund</v>
      </c>
      <c r="O117" s="8">
        <f>IF('[1]#source_data'!A657="","",'[1]#fixed_data'!$B$7)</f>
        <v>45391</v>
      </c>
      <c r="P117" s="5" t="str">
        <f>IF('[1]#source_data'!A657="","",'[1]#fixed_data'!$B$8)</f>
        <v>https://www.ybs.co.uk/your-society/charitable-foundation</v>
      </c>
    </row>
    <row r="118" spans="1:16" x14ac:dyDescent="0.35">
      <c r="A118" s="5" t="str">
        <f>IF('[1]#source_data'!A658="","",CONCATENATE('[1]#fixed_data'!$B$2&amp;'[1]#source_data'!A658))</f>
        <v>360G-YBSCF-654</v>
      </c>
      <c r="B118" s="5" t="str">
        <f>IF('[1]#source_data'!A658="","",CONCATENATE("Grant to "&amp;'[1]#source_data'!E658))</f>
        <v>Grant to Sunshine Wishes Children's Charity SCIO</v>
      </c>
      <c r="C118" s="5" t="str">
        <f>IF('[1]#source_data'!A658="","",IF('[1]#source_data'!B658="","",'[1]#source_data'!B658))</f>
        <v>Funding for essential care items.</v>
      </c>
      <c r="D118" s="5" t="str">
        <f>IF('[1]#source_data'!A658="","",'[1]#fixed_data'!$B$3)</f>
        <v>GBP</v>
      </c>
      <c r="E118" s="6" t="str">
        <f>IF('[1]#source_data'!A658="","",IF('[1]#source_data'!C658="","",'[1]#source_data'!C658))</f>
        <v>900.00</v>
      </c>
      <c r="F118" s="7">
        <f>IF('[1]#source_data'!A658="","",IF('[1]#source_data'!D658="","",'[1]#source_data'!D658))</f>
        <v>45142</v>
      </c>
      <c r="G118" s="5" t="str">
        <f>IF('[1]#source_data'!A658="","",IF(AND(I118="",J118=""),'[1]#fixed_data'!$B$4&amp;SUBSTITUTE(H118," ","-"),IF(I118="","GB-COH-"&amp;J118,IF(LEFT(I118,2)="SC","GB-SC-"&amp;I118,IF(AND(LEFT(I118,1)="1",LEN(I118)=6),"GB-NIC-"&amp;I118,IF(LEFT(I118,3)="NIC","GB-NIC-"&amp;SUBSTITUTE(I118,"NIC",""),IF(LEFT(I118,1)="X","GB-REV-"&amp;I118,"GB-CHC-"&amp;I118)))))))</f>
        <v>GB-SC-SC046697</v>
      </c>
      <c r="H118" s="5" t="str">
        <f>IF('[1]#source_data'!A658="","",IF('[1]#source_data'!E658="","",'[1]#source_data'!E658))</f>
        <v>Sunshine Wishes Children's Charity SCIO</v>
      </c>
      <c r="I118" s="5" t="str">
        <f>IF('[1]#source_data'!A658="","",IF(ISBLANK('[1]#source_data'!F658),"",'[1]#source_data'!F658))</f>
        <v>SC046697</v>
      </c>
      <c r="J118" s="5" t="str">
        <f>IF('[1]#source_data'!A658="","",IF('[1]#source_data'!G658="","",TEXT('[1]#source_data'!G658,"00000000")))</f>
        <v/>
      </c>
      <c r="K118" s="5" t="str">
        <f>IF('[1]#source_data'!A658="","",IF('[1]#source_data'!H658="","",'[1]#source_data'!H658))</f>
        <v/>
      </c>
      <c r="L118" s="5" t="str">
        <f>IF('[1]#source_data'!A658="","",'[1]#fixed_data'!$B$5)</f>
        <v>GB-CHC-1069082</v>
      </c>
      <c r="M118" s="5" t="str">
        <f>IF('[1]#source_data'!A658="","",'[1]#fixed_data'!$B$6)</f>
        <v>Yorkshire Building Society Charitable Foundation</v>
      </c>
      <c r="N118" s="5" t="str">
        <f>IF('[1]#source_data'!A658="","",IF('[1]#source_data'!I658="","",'[1]#source_data'!I658))</f>
        <v>Yorkshire Building Society Charitable Foundation Small Change Big Difference Fund</v>
      </c>
      <c r="O118" s="8">
        <f>IF('[1]#source_data'!A658="","",'[1]#fixed_data'!$B$7)</f>
        <v>45391</v>
      </c>
      <c r="P118" s="5" t="str">
        <f>IF('[1]#source_data'!A658="","",'[1]#fixed_data'!$B$8)</f>
        <v>https://www.ybs.co.uk/your-society/charitable-foundation</v>
      </c>
    </row>
    <row r="119" spans="1:16" x14ac:dyDescent="0.35">
      <c r="A119" s="5" t="str">
        <f>IF('[1]#source_data'!A659="","",CONCATENATE('[1]#fixed_data'!$B$2&amp;'[1]#source_data'!A659))</f>
        <v>360G-YBSCF-655</v>
      </c>
      <c r="B119" s="5" t="str">
        <f>IF('[1]#source_data'!A659="","",CONCATENATE("Grant to "&amp;'[1]#source_data'!E659))</f>
        <v>Grant to HEADWAY DARLINGTON AND DISTRICT</v>
      </c>
      <c r="C119" s="5" t="str">
        <f>IF('[1]#source_data'!A659="","",IF('[1]#source_data'!B659="","",'[1]#source_data'!B659))</f>
        <v>Funding for monthly day trips.</v>
      </c>
      <c r="D119" s="5" t="str">
        <f>IF('[1]#source_data'!A659="","",'[1]#fixed_data'!$B$3)</f>
        <v>GBP</v>
      </c>
      <c r="E119" s="6" t="str">
        <f>IF('[1]#source_data'!A659="","",IF('[1]#source_data'!C659="","",'[1]#source_data'!C659))</f>
        <v>1000.00</v>
      </c>
      <c r="F119" s="7">
        <f>IF('[1]#source_data'!A659="","",IF('[1]#source_data'!D659="","",'[1]#source_data'!D659))</f>
        <v>45142</v>
      </c>
      <c r="G119" s="5" t="str">
        <f>IF('[1]#source_data'!A659="","",IF(AND(I119="",J119=""),'[1]#fixed_data'!$B$4&amp;SUBSTITUTE(H119," ","-"),IF(I119="","GB-COH-"&amp;J119,IF(LEFT(I119,2)="SC","GB-SC-"&amp;I119,IF(AND(LEFT(I119,1)="1",LEN(I119)=6),"GB-NIC-"&amp;I119,IF(LEFT(I119,3)="NIC","GB-NIC-"&amp;SUBSTITUTE(I119,"NIC",""),IF(LEFT(I119,1)="X","GB-REV-"&amp;I119,"GB-CHC-"&amp;I119)))))))</f>
        <v>GB-CHC-1160772</v>
      </c>
      <c r="H119" s="5" t="str">
        <f>IF('[1]#source_data'!A659="","",IF('[1]#source_data'!E659="","",'[1]#source_data'!E659))</f>
        <v>HEADWAY DARLINGTON AND DISTRICT</v>
      </c>
      <c r="I119" s="5" t="str">
        <f>IF('[1]#source_data'!A659="","",IF(ISBLANK('[1]#source_data'!F659),"",'[1]#source_data'!F659))</f>
        <v>1160772</v>
      </c>
      <c r="J119" s="5" t="str">
        <f>IF('[1]#source_data'!A659="","",IF('[1]#source_data'!G659="","",TEXT('[1]#source_data'!G659,"00000000")))</f>
        <v/>
      </c>
      <c r="K119" s="5" t="str">
        <f>IF('[1]#source_data'!A659="","",IF('[1]#source_data'!H659="","",'[1]#source_data'!H659))</f>
        <v/>
      </c>
      <c r="L119" s="5" t="str">
        <f>IF('[1]#source_data'!A659="","",'[1]#fixed_data'!$B$5)</f>
        <v>GB-CHC-1069082</v>
      </c>
      <c r="M119" s="5" t="str">
        <f>IF('[1]#source_data'!A659="","",'[1]#fixed_data'!$B$6)</f>
        <v>Yorkshire Building Society Charitable Foundation</v>
      </c>
      <c r="N119" s="5" t="str">
        <f>IF('[1]#source_data'!A659="","",IF('[1]#source_data'!I659="","",'[1]#source_data'!I659))</f>
        <v>Yorkshire Building Society Charitable Foundation Small Change Big Difference Fund</v>
      </c>
      <c r="O119" s="8">
        <f>IF('[1]#source_data'!A659="","",'[1]#fixed_data'!$B$7)</f>
        <v>45391</v>
      </c>
      <c r="P119" s="5" t="str">
        <f>IF('[1]#source_data'!A659="","",'[1]#fixed_data'!$B$8)</f>
        <v>https://www.ybs.co.uk/your-society/charitable-foundation</v>
      </c>
    </row>
    <row r="120" spans="1:16" x14ac:dyDescent="0.35">
      <c r="A120" s="5" t="str">
        <f>IF('[1]#source_data'!A660="","",CONCATENATE('[1]#fixed_data'!$B$2&amp;'[1]#source_data'!A660))</f>
        <v>360G-YBSCF-656</v>
      </c>
      <c r="B120" s="5" t="str">
        <f>IF('[1]#source_data'!A660="","",CONCATENATE("Grant to "&amp;'[1]#source_data'!E660))</f>
        <v>Grant to Suffolk Accident Rescue Service</v>
      </c>
      <c r="C120" s="5" t="str">
        <f>IF('[1]#source_data'!A660="","",IF('[1]#source_data'!B660="","",'[1]#source_data'!B660))</f>
        <v>Funding for medical equipment.</v>
      </c>
      <c r="D120" s="5" t="str">
        <f>IF('[1]#source_data'!A660="","",'[1]#fixed_data'!$B$3)</f>
        <v>GBP</v>
      </c>
      <c r="E120" s="6" t="str">
        <f>IF('[1]#source_data'!A660="","",IF('[1]#source_data'!C660="","",'[1]#source_data'!C660))</f>
        <v>1950.00</v>
      </c>
      <c r="F120" s="7">
        <f>IF('[1]#source_data'!A660="","",IF('[1]#source_data'!D660="","",'[1]#source_data'!D660))</f>
        <v>45142</v>
      </c>
      <c r="G120" s="5" t="str">
        <f>IF('[1]#source_data'!A660="","",IF(AND(I120="",J120=""),'[1]#fixed_data'!$B$4&amp;SUBSTITUTE(H120," ","-"),IF(I120="","GB-COH-"&amp;J120,IF(LEFT(I120,2)="SC","GB-SC-"&amp;I120,IF(AND(LEFT(I120,1)="1",LEN(I120)=6),"GB-NIC-"&amp;I120,IF(LEFT(I120,3)="NIC","GB-NIC-"&amp;SUBSTITUTE(I120,"NIC",""),IF(LEFT(I120,1)="X","GB-REV-"&amp;I120,"GB-CHC-"&amp;I120)))))))</f>
        <v>GB-CHC-1168764</v>
      </c>
      <c r="H120" s="5" t="str">
        <f>IF('[1]#source_data'!A660="","",IF('[1]#source_data'!E660="","",'[1]#source_data'!E660))</f>
        <v>Suffolk Accident Rescue Service</v>
      </c>
      <c r="I120" s="5" t="str">
        <f>IF('[1]#source_data'!A660="","",IF(ISBLANK('[1]#source_data'!F660),"",'[1]#source_data'!F660))</f>
        <v>1168764</v>
      </c>
      <c r="J120" s="5" t="str">
        <f>IF('[1]#source_data'!A660="","",IF('[1]#source_data'!G660="","",TEXT('[1]#source_data'!G660,"00000000")))</f>
        <v/>
      </c>
      <c r="K120" s="5" t="str">
        <f>IF('[1]#source_data'!A660="","",IF('[1]#source_data'!H660="","",'[1]#source_data'!H660))</f>
        <v/>
      </c>
      <c r="L120" s="5" t="str">
        <f>IF('[1]#source_data'!A660="","",'[1]#fixed_data'!$B$5)</f>
        <v>GB-CHC-1069082</v>
      </c>
      <c r="M120" s="5" t="str">
        <f>IF('[1]#source_data'!A660="","",'[1]#fixed_data'!$B$6)</f>
        <v>Yorkshire Building Society Charitable Foundation</v>
      </c>
      <c r="N120" s="5" t="str">
        <f>IF('[1]#source_data'!A660="","",IF('[1]#source_data'!I660="","",'[1]#source_data'!I660))</f>
        <v>Yorkshire Building Society Charitable Foundation Small Change Big Difference Fund</v>
      </c>
      <c r="O120" s="8">
        <f>IF('[1]#source_data'!A660="","",'[1]#fixed_data'!$B$7)</f>
        <v>45391</v>
      </c>
      <c r="P120" s="5" t="str">
        <f>IF('[1]#source_data'!A660="","",'[1]#fixed_data'!$B$8)</f>
        <v>https://www.ybs.co.uk/your-society/charitable-foundation</v>
      </c>
    </row>
    <row r="121" spans="1:16" x14ac:dyDescent="0.35">
      <c r="A121" s="5" t="str">
        <f>IF('[1]#source_data'!A661="","",CONCATENATE('[1]#fixed_data'!$B$2&amp;'[1]#source_data'!A661))</f>
        <v>360G-YBSCF-657</v>
      </c>
      <c r="B121" s="5" t="str">
        <f>IF('[1]#source_data'!A661="","",CONCATENATE("Grant to "&amp;'[1]#source_data'!E661))</f>
        <v>Grant to Herts Young Homeless Group</v>
      </c>
      <c r="C121" s="5" t="str">
        <f>IF('[1]#source_data'!A661="","",IF('[1]#source_data'!B661="","",'[1]#source_data'!B661))</f>
        <v>Funding for volunteer training.</v>
      </c>
      <c r="D121" s="5" t="str">
        <f>IF('[1]#source_data'!A661="","",'[1]#fixed_data'!$B$3)</f>
        <v>GBP</v>
      </c>
      <c r="E121" s="6" t="str">
        <f>IF('[1]#source_data'!A661="","",IF('[1]#source_data'!C661="","",'[1]#source_data'!C661))</f>
        <v>2000.00</v>
      </c>
      <c r="F121" s="7">
        <f>IF('[1]#source_data'!A661="","",IF('[1]#source_data'!D661="","",'[1]#source_data'!D661))</f>
        <v>45142</v>
      </c>
      <c r="G121" s="5" t="str">
        <f>IF('[1]#source_data'!A661="","",IF(AND(I121="",J121=""),'[1]#fixed_data'!$B$4&amp;SUBSTITUTE(H121," ","-"),IF(I121="","GB-COH-"&amp;J121,IF(LEFT(I121,2)="SC","GB-SC-"&amp;I121,IF(AND(LEFT(I121,1)="1",LEN(I121)=6),"GB-NIC-"&amp;I121,IF(LEFT(I121,3)="NIC","GB-NIC-"&amp;SUBSTITUTE(I121,"NIC",""),IF(LEFT(I121,1)="X","GB-REV-"&amp;I121,"GB-CHC-"&amp;I121)))))))</f>
        <v>GB-CHC-1069498</v>
      </c>
      <c r="H121" s="5" t="str">
        <f>IF('[1]#source_data'!A661="","",IF('[1]#source_data'!E661="","",'[1]#source_data'!E661))</f>
        <v>Herts Young Homeless Group</v>
      </c>
      <c r="I121" s="5" t="str">
        <f>IF('[1]#source_data'!A661="","",IF(ISBLANK('[1]#source_data'!F661),"",'[1]#source_data'!F661))</f>
        <v>1069498</v>
      </c>
      <c r="J121" s="5" t="str">
        <f>IF('[1]#source_data'!A661="","",IF('[1]#source_data'!G661="","",TEXT('[1]#source_data'!G661,"00000000")))</f>
        <v/>
      </c>
      <c r="K121" s="5" t="str">
        <f>IF('[1]#source_data'!A661="","",IF('[1]#source_data'!H661="","",'[1]#source_data'!H661))</f>
        <v/>
      </c>
      <c r="L121" s="5" t="str">
        <f>IF('[1]#source_data'!A661="","",'[1]#fixed_data'!$B$5)</f>
        <v>GB-CHC-1069082</v>
      </c>
      <c r="M121" s="5" t="str">
        <f>IF('[1]#source_data'!A661="","",'[1]#fixed_data'!$B$6)</f>
        <v>Yorkshire Building Society Charitable Foundation</v>
      </c>
      <c r="N121" s="5" t="str">
        <f>IF('[1]#source_data'!A661="","",IF('[1]#source_data'!I661="","",'[1]#source_data'!I661))</f>
        <v>Yorkshire Building Society Charitable Foundation Small Change Big Difference Fund</v>
      </c>
      <c r="O121" s="8">
        <f>IF('[1]#source_data'!A661="","",'[1]#fixed_data'!$B$7)</f>
        <v>45391</v>
      </c>
      <c r="P121" s="5" t="str">
        <f>IF('[1]#source_data'!A661="","",'[1]#fixed_data'!$B$8)</f>
        <v>https://www.ybs.co.uk/your-society/charitable-foundation</v>
      </c>
    </row>
    <row r="122" spans="1:16" x14ac:dyDescent="0.35">
      <c r="A122" s="5" t="str">
        <f>IF('[1]#source_data'!A662="","",CONCATENATE('[1]#fixed_data'!$B$2&amp;'[1]#source_data'!A662))</f>
        <v>360G-YBSCF-658</v>
      </c>
      <c r="B122" s="5" t="str">
        <f>IF('[1]#source_data'!A662="","",CONCATENATE("Grant to "&amp;'[1]#source_data'!E662))</f>
        <v>Grant to REFUGE</v>
      </c>
      <c r="C122" s="5" t="str">
        <f>IF('[1]#source_data'!A662="","",IF('[1]#source_data'!B662="","",'[1]#source_data'!B662))</f>
        <v>Funding for clothes and toiletries.</v>
      </c>
      <c r="D122" s="5" t="str">
        <f>IF('[1]#source_data'!A662="","",'[1]#fixed_data'!$B$3)</f>
        <v>GBP</v>
      </c>
      <c r="E122" s="6" t="str">
        <f>IF('[1]#source_data'!A662="","",IF('[1]#source_data'!C662="","",'[1]#source_data'!C662))</f>
        <v>650.00</v>
      </c>
      <c r="F122" s="7">
        <f>IF('[1]#source_data'!A662="","",IF('[1]#source_data'!D662="","",'[1]#source_data'!D662))</f>
        <v>45142</v>
      </c>
      <c r="G122" s="5" t="str">
        <f>IF('[1]#source_data'!A662="","",IF(AND(I122="",J122=""),'[1]#fixed_data'!$B$4&amp;SUBSTITUTE(H122," ","-"),IF(I122="","GB-COH-"&amp;J122,IF(LEFT(I122,2)="SC","GB-SC-"&amp;I122,IF(AND(LEFT(I122,1)="1",LEN(I122)=6),"GB-NIC-"&amp;I122,IF(LEFT(I122,3)="NIC","GB-NIC-"&amp;SUBSTITUTE(I122,"NIC",""),IF(LEFT(I122,1)="X","GB-REV-"&amp;I122,"GB-CHC-"&amp;I122)))))))</f>
        <v>GB-CHC-277424</v>
      </c>
      <c r="H122" s="5" t="str">
        <f>IF('[1]#source_data'!A662="","",IF('[1]#source_data'!E662="","",'[1]#source_data'!E662))</f>
        <v>REFUGE</v>
      </c>
      <c r="I122" s="5" t="str">
        <f>IF('[1]#source_data'!A662="","",IF(ISBLANK('[1]#source_data'!F662),"",'[1]#source_data'!F662))</f>
        <v>277424</v>
      </c>
      <c r="J122" s="5" t="str">
        <f>IF('[1]#source_data'!A662="","",IF('[1]#source_data'!G662="","",TEXT('[1]#source_data'!G662,"00000000")))</f>
        <v/>
      </c>
      <c r="K122" s="5" t="str">
        <f>IF('[1]#source_data'!A662="","",IF('[1]#source_data'!H662="","",'[1]#source_data'!H662))</f>
        <v/>
      </c>
      <c r="L122" s="5" t="str">
        <f>IF('[1]#source_data'!A662="","",'[1]#fixed_data'!$B$5)</f>
        <v>GB-CHC-1069082</v>
      </c>
      <c r="M122" s="5" t="str">
        <f>IF('[1]#source_data'!A662="","",'[1]#fixed_data'!$B$6)</f>
        <v>Yorkshire Building Society Charitable Foundation</v>
      </c>
      <c r="N122" s="5" t="str">
        <f>IF('[1]#source_data'!A662="","",IF('[1]#source_data'!I662="","",'[1]#source_data'!I662))</f>
        <v>Yorkshire Building Society Charitable Foundation Small Change Big Difference Fund</v>
      </c>
      <c r="O122" s="8">
        <f>IF('[1]#source_data'!A662="","",'[1]#fixed_data'!$B$7)</f>
        <v>45391</v>
      </c>
      <c r="P122" s="5" t="str">
        <f>IF('[1]#source_data'!A662="","",'[1]#fixed_data'!$B$8)</f>
        <v>https://www.ybs.co.uk/your-society/charitable-foundation</v>
      </c>
    </row>
    <row r="123" spans="1:16" x14ac:dyDescent="0.35">
      <c r="A123" s="5" t="str">
        <f>IF('[1]#source_data'!A663="","",CONCATENATE('[1]#fixed_data'!$B$2&amp;'[1]#source_data'!A663))</f>
        <v>360G-YBSCF-659</v>
      </c>
      <c r="B123" s="5" t="str">
        <f>IF('[1]#source_data'!A663="","",CONCATENATE("Grant to "&amp;'[1]#source_data'!E663))</f>
        <v>Grant to HILLINGDON CARERS</v>
      </c>
      <c r="C123" s="5" t="str">
        <f>IF('[1]#source_data'!A663="","",IF('[1]#source_data'!B663="","",'[1]#source_data'!B663))</f>
        <v>Funding for games equipment.</v>
      </c>
      <c r="D123" s="5" t="str">
        <f>IF('[1]#source_data'!A663="","",'[1]#fixed_data'!$B$3)</f>
        <v>GBP</v>
      </c>
      <c r="E123" s="6" t="str">
        <f>IF('[1]#source_data'!A663="","",IF('[1]#source_data'!C663="","",'[1]#source_data'!C663))</f>
        <v>550.00</v>
      </c>
      <c r="F123" s="7">
        <f>IF('[1]#source_data'!A663="","",IF('[1]#source_data'!D663="","",'[1]#source_data'!D663))</f>
        <v>45142</v>
      </c>
      <c r="G123" s="5" t="str">
        <f>IF('[1]#source_data'!A663="","",IF(AND(I123="",J123=""),'[1]#fixed_data'!$B$4&amp;SUBSTITUTE(H123," ","-"),IF(I123="","GB-COH-"&amp;J123,IF(LEFT(I123,2)="SC","GB-SC-"&amp;I123,IF(AND(LEFT(I123,1)="1",LEN(I123)=6),"GB-NIC-"&amp;I123,IF(LEFT(I123,3)="NIC","GB-NIC-"&amp;SUBSTITUTE(I123,"NIC",""),IF(LEFT(I123,1)="X","GB-REV-"&amp;I123,"GB-CHC-"&amp;I123)))))))</f>
        <v>GB-CHC-1082297</v>
      </c>
      <c r="H123" s="5" t="str">
        <f>IF('[1]#source_data'!A663="","",IF('[1]#source_data'!E663="","",'[1]#source_data'!E663))</f>
        <v>HILLINGDON CARERS</v>
      </c>
      <c r="I123" s="5" t="str">
        <f>IF('[1]#source_data'!A663="","",IF(ISBLANK('[1]#source_data'!F663),"",'[1]#source_data'!F663))</f>
        <v>1082297</v>
      </c>
      <c r="J123" s="5" t="str">
        <f>IF('[1]#source_data'!A663="","",IF('[1]#source_data'!G663="","",TEXT('[1]#source_data'!G663,"00000000")))</f>
        <v/>
      </c>
      <c r="K123" s="5" t="str">
        <f>IF('[1]#source_data'!A663="","",IF('[1]#source_data'!H663="","",'[1]#source_data'!H663))</f>
        <v/>
      </c>
      <c r="L123" s="5" t="str">
        <f>IF('[1]#source_data'!A663="","",'[1]#fixed_data'!$B$5)</f>
        <v>GB-CHC-1069082</v>
      </c>
      <c r="M123" s="5" t="str">
        <f>IF('[1]#source_data'!A663="","",'[1]#fixed_data'!$B$6)</f>
        <v>Yorkshire Building Society Charitable Foundation</v>
      </c>
      <c r="N123" s="5" t="str">
        <f>IF('[1]#source_data'!A663="","",IF('[1]#source_data'!I663="","",'[1]#source_data'!I663))</f>
        <v>Yorkshire Building Society Charitable Foundation Small Change Big Difference Fund</v>
      </c>
      <c r="O123" s="8">
        <f>IF('[1]#source_data'!A663="","",'[1]#fixed_data'!$B$7)</f>
        <v>45391</v>
      </c>
      <c r="P123" s="5" t="str">
        <f>IF('[1]#source_data'!A663="","",'[1]#fixed_data'!$B$8)</f>
        <v>https://www.ybs.co.uk/your-society/charitable-foundation</v>
      </c>
    </row>
    <row r="124" spans="1:16" x14ac:dyDescent="0.35">
      <c r="A124" s="5" t="str">
        <f>IF('[1]#source_data'!A664="","",CONCATENATE('[1]#fixed_data'!$B$2&amp;'[1]#source_data'!A664))</f>
        <v>360G-YBSCF-660</v>
      </c>
      <c r="B124" s="5" t="str">
        <f>IF('[1]#source_data'!A664="","",CONCATENATE("Grant to "&amp;'[1]#source_data'!E664))</f>
        <v>Grant to THE IMMANUEL PROJECT</v>
      </c>
      <c r="C124" s="5" t="str">
        <f>IF('[1]#source_data'!A664="","",IF('[1]#source_data'!B664="","",'[1]#source_data'!B664))</f>
        <v>Funding for cooking equipment.</v>
      </c>
      <c r="D124" s="5" t="str">
        <f>IF('[1]#source_data'!A664="","",'[1]#fixed_data'!$B$3)</f>
        <v>GBP</v>
      </c>
      <c r="E124" s="6" t="str">
        <f>IF('[1]#source_data'!A664="","",IF('[1]#source_data'!C664="","",'[1]#source_data'!C664))</f>
        <v>1776.00</v>
      </c>
      <c r="F124" s="7">
        <f>IF('[1]#source_data'!A664="","",IF('[1]#source_data'!D664="","",'[1]#source_data'!D664))</f>
        <v>45142</v>
      </c>
      <c r="G124" s="5" t="str">
        <f>IF('[1]#source_data'!A664="","",IF(AND(I124="",J124=""),'[1]#fixed_data'!$B$4&amp;SUBSTITUTE(H124," ","-"),IF(I124="","GB-COH-"&amp;J124,IF(LEFT(I124,2)="SC","GB-SC-"&amp;I124,IF(AND(LEFT(I124,1)="1",LEN(I124)=6),"GB-NIC-"&amp;I124,IF(LEFT(I124,3)="NIC","GB-NIC-"&amp;SUBSTITUTE(I124,"NIC",""),IF(LEFT(I124,1)="X","GB-REV-"&amp;I124,"GB-CHC-"&amp;I124)))))))</f>
        <v>GB-CHC-1152419</v>
      </c>
      <c r="H124" s="5" t="str">
        <f>IF('[1]#source_data'!A664="","",IF('[1]#source_data'!E664="","",'[1]#source_data'!E664))</f>
        <v>THE IMMANUEL PROJECT</v>
      </c>
      <c r="I124" s="5" t="str">
        <f>IF('[1]#source_data'!A664="","",IF(ISBLANK('[1]#source_data'!F664),"",'[1]#source_data'!F664))</f>
        <v>1152419</v>
      </c>
      <c r="J124" s="5" t="str">
        <f>IF('[1]#source_data'!A664="","",IF('[1]#source_data'!G664="","",TEXT('[1]#source_data'!G664,"00000000")))</f>
        <v/>
      </c>
      <c r="K124" s="5" t="str">
        <f>IF('[1]#source_data'!A664="","",IF('[1]#source_data'!H664="","",'[1]#source_data'!H664))</f>
        <v/>
      </c>
      <c r="L124" s="5" t="str">
        <f>IF('[1]#source_data'!A664="","",'[1]#fixed_data'!$B$5)</f>
        <v>GB-CHC-1069082</v>
      </c>
      <c r="M124" s="5" t="str">
        <f>IF('[1]#source_data'!A664="","",'[1]#fixed_data'!$B$6)</f>
        <v>Yorkshire Building Society Charitable Foundation</v>
      </c>
      <c r="N124" s="5" t="str">
        <f>IF('[1]#source_data'!A664="","",IF('[1]#source_data'!I664="","",'[1]#source_data'!I664))</f>
        <v>Yorkshire Building Society Charitable Foundation Small Change Big Difference Fund</v>
      </c>
      <c r="O124" s="8">
        <f>IF('[1]#source_data'!A664="","",'[1]#fixed_data'!$B$7)</f>
        <v>45391</v>
      </c>
      <c r="P124" s="5" t="str">
        <f>IF('[1]#source_data'!A664="","",'[1]#fixed_data'!$B$8)</f>
        <v>https://www.ybs.co.uk/your-society/charitable-foundation</v>
      </c>
    </row>
    <row r="125" spans="1:16" x14ac:dyDescent="0.35">
      <c r="A125" s="5" t="str">
        <f>IF('[1]#source_data'!A665="","",CONCATENATE('[1]#fixed_data'!$B$2&amp;'[1]#source_data'!A665))</f>
        <v>360G-YBSCF-661</v>
      </c>
      <c r="B125" s="5" t="str">
        <f>IF('[1]#source_data'!A665="","",CONCATENATE("Grant to "&amp;'[1]#source_data'!E665))</f>
        <v>Grant to Brainstrust</v>
      </c>
      <c r="C125" s="5" t="str">
        <f>IF('[1]#source_data'!A665="","",IF('[1]#source_data'!B665="","",'[1]#source_data'!B665))</f>
        <v>Funding for Brain Boxes.</v>
      </c>
      <c r="D125" s="5" t="str">
        <f>IF('[1]#source_data'!A665="","",'[1]#fixed_data'!$B$3)</f>
        <v>GBP</v>
      </c>
      <c r="E125" s="6" t="str">
        <f>IF('[1]#source_data'!A665="","",IF('[1]#source_data'!C665="","",'[1]#source_data'!C665))</f>
        <v>1000.00</v>
      </c>
      <c r="F125" s="7">
        <f>IF('[1]#source_data'!A665="","",IF('[1]#source_data'!D665="","",'[1]#source_data'!D665))</f>
        <v>45142</v>
      </c>
      <c r="G125" s="5" t="str">
        <f>IF('[1]#source_data'!A665="","",IF(AND(I125="",J125=""),'[1]#fixed_data'!$B$4&amp;SUBSTITUTE(H125," ","-"),IF(I125="","GB-COH-"&amp;J125,IF(LEFT(I125,2)="SC","GB-SC-"&amp;I125,IF(AND(LEFT(I125,1)="1",LEN(I125)=6),"GB-NIC-"&amp;I125,IF(LEFT(I125,3)="NIC","GB-NIC-"&amp;SUBSTITUTE(I125,"NIC",""),IF(LEFT(I125,1)="X","GB-REV-"&amp;I125,"GB-CHC-"&amp;I125)))))))</f>
        <v>GB-CHC-1114634</v>
      </c>
      <c r="H125" s="5" t="str">
        <f>IF('[1]#source_data'!A665="","",IF('[1]#source_data'!E665="","",'[1]#source_data'!E665))</f>
        <v>Brainstrust</v>
      </c>
      <c r="I125" s="5" t="str">
        <f>IF('[1]#source_data'!A665="","",IF(ISBLANK('[1]#source_data'!F665),"",'[1]#source_data'!F665))</f>
        <v>1114634</v>
      </c>
      <c r="J125" s="5" t="str">
        <f>IF('[1]#source_data'!A665="","",IF('[1]#source_data'!G665="","",TEXT('[1]#source_data'!G665,"00000000")))</f>
        <v/>
      </c>
      <c r="K125" s="5" t="str">
        <f>IF('[1]#source_data'!A665="","",IF('[1]#source_data'!H665="","",'[1]#source_data'!H665))</f>
        <v/>
      </c>
      <c r="L125" s="5" t="str">
        <f>IF('[1]#source_data'!A665="","",'[1]#fixed_data'!$B$5)</f>
        <v>GB-CHC-1069082</v>
      </c>
      <c r="M125" s="5" t="str">
        <f>IF('[1]#source_data'!A665="","",'[1]#fixed_data'!$B$6)</f>
        <v>Yorkshire Building Society Charitable Foundation</v>
      </c>
      <c r="N125" s="5" t="str">
        <f>IF('[1]#source_data'!A665="","",IF('[1]#source_data'!I665="","",'[1]#source_data'!I665))</f>
        <v>Yorkshire Building Society Charitable Foundation Small Change Big Difference Fund</v>
      </c>
      <c r="O125" s="8">
        <f>IF('[1]#source_data'!A665="","",'[1]#fixed_data'!$B$7)</f>
        <v>45391</v>
      </c>
      <c r="P125" s="5" t="str">
        <f>IF('[1]#source_data'!A665="","",'[1]#fixed_data'!$B$8)</f>
        <v>https://www.ybs.co.uk/your-society/charitable-foundation</v>
      </c>
    </row>
    <row r="126" spans="1:16" ht="29" x14ac:dyDescent="0.35">
      <c r="A126" s="5" t="str">
        <f>IF('[1]#source_data'!A666="","",CONCATENATE('[1]#fixed_data'!$B$2&amp;'[1]#source_data'!A666))</f>
        <v>360G-YBSCF-662</v>
      </c>
      <c r="B126" s="5" t="str">
        <f>IF('[1]#source_data'!A666="","",CONCATENATE("Grant to "&amp;'[1]#source_data'!E666))</f>
        <v>Grant to Womens Aid</v>
      </c>
      <c r="C126" s="5" t="str">
        <f>IF('[1]#source_data'!A666="","",IF('[1]#source_data'!B666="","",'[1]#source_data'!B666))</f>
        <v>Funding for counselling and kitchen supplies.</v>
      </c>
      <c r="D126" s="5" t="str">
        <f>IF('[1]#source_data'!A666="","",'[1]#fixed_data'!$B$3)</f>
        <v>GBP</v>
      </c>
      <c r="E126" s="6" t="str">
        <f>IF('[1]#source_data'!A666="","",IF('[1]#source_data'!C666="","",'[1]#source_data'!C666))</f>
        <v>1500.00</v>
      </c>
      <c r="F126" s="7">
        <f>IF('[1]#source_data'!A666="","",IF('[1]#source_data'!D666="","",'[1]#source_data'!D666))</f>
        <v>45142</v>
      </c>
      <c r="G126" s="5" t="str">
        <f>IF('[1]#source_data'!A666="","",IF(AND(I126="",J126=""),'[1]#fixed_data'!$B$4&amp;SUBSTITUTE(H126," ","-"),IF(I126="","GB-COH-"&amp;J126,IF(LEFT(I126,2)="SC","GB-SC-"&amp;I126,IF(AND(LEFT(I126,1)="1",LEN(I126)=6),"GB-NIC-"&amp;I126,IF(LEFT(I126,3)="NIC","GB-NIC-"&amp;SUBSTITUTE(I126,"NIC",""),IF(LEFT(I126,1)="X","GB-REV-"&amp;I126,"GB-CHC-"&amp;I126)))))))</f>
        <v>360G-YBSCF-Org-Womens-Aid</v>
      </c>
      <c r="H126" s="5" t="str">
        <f>IF('[1]#source_data'!A666="","",IF('[1]#source_data'!E666="","",'[1]#source_data'!E666))</f>
        <v>Womens Aid</v>
      </c>
      <c r="I126" s="5" t="str">
        <f>IF('[1]#source_data'!A666="","",IF(ISBLANK('[1]#source_data'!F666),"",'[1]#source_data'!F666))</f>
        <v/>
      </c>
      <c r="J126" s="5" t="str">
        <f>IF('[1]#source_data'!A666="","",IF('[1]#source_data'!G666="","",TEXT('[1]#source_data'!G666,"00000000")))</f>
        <v/>
      </c>
      <c r="K126" s="5" t="str">
        <f>IF('[1]#source_data'!A666="","",IF('[1]#source_data'!H666="","",'[1]#source_data'!H666))</f>
        <v/>
      </c>
      <c r="L126" s="5" t="str">
        <f>IF('[1]#source_data'!A666="","",'[1]#fixed_data'!$B$5)</f>
        <v>GB-CHC-1069082</v>
      </c>
      <c r="M126" s="5" t="str">
        <f>IF('[1]#source_data'!A666="","",'[1]#fixed_data'!$B$6)</f>
        <v>Yorkshire Building Society Charitable Foundation</v>
      </c>
      <c r="N126" s="5" t="str">
        <f>IF('[1]#source_data'!A666="","",IF('[1]#source_data'!I666="","",'[1]#source_data'!I666))</f>
        <v>Yorkshire Building Society Charitable Foundation Small Change Big Difference Fund</v>
      </c>
      <c r="O126" s="8">
        <f>IF('[1]#source_data'!A666="","",'[1]#fixed_data'!$B$7)</f>
        <v>45391</v>
      </c>
      <c r="P126" s="5" t="str">
        <f>IF('[1]#source_data'!A666="","",'[1]#fixed_data'!$B$8)</f>
        <v>https://www.ybs.co.uk/your-society/charitable-foundation</v>
      </c>
    </row>
    <row r="127" spans="1:16" ht="29" x14ac:dyDescent="0.35">
      <c r="A127" s="5" t="str">
        <f>IF('[1]#source_data'!A667="","",CONCATENATE('[1]#fixed_data'!$B$2&amp;'[1]#source_data'!A667))</f>
        <v>360G-YBSCF-663</v>
      </c>
      <c r="B127" s="5" t="str">
        <f>IF('[1]#source_data'!A667="","",CONCATENATE("Grant to "&amp;'[1]#source_data'!E667))</f>
        <v>Grant to Brixham Food Bank</v>
      </c>
      <c r="C127" s="5" t="str">
        <f>IF('[1]#source_data'!A667="","",IF('[1]#source_data'!B667="","",'[1]#source_data'!B667))</f>
        <v>Funding for storage cupboards.</v>
      </c>
      <c r="D127" s="5" t="str">
        <f>IF('[1]#source_data'!A667="","",'[1]#fixed_data'!$B$3)</f>
        <v>GBP</v>
      </c>
      <c r="E127" s="6" t="str">
        <f>IF('[1]#source_data'!A667="","",IF('[1]#source_data'!C667="","",'[1]#source_data'!C667))</f>
        <v>624.00</v>
      </c>
      <c r="F127" s="7">
        <f>IF('[1]#source_data'!A667="","",IF('[1]#source_data'!D667="","",'[1]#source_data'!D667))</f>
        <v>45142</v>
      </c>
      <c r="G127" s="5" t="str">
        <f>IF('[1]#source_data'!A667="","",IF(AND(I127="",J127=""),'[1]#fixed_data'!$B$4&amp;SUBSTITUTE(H127," ","-"),IF(I127="","GB-COH-"&amp;J127,IF(LEFT(I127,2)="SC","GB-SC-"&amp;I127,IF(AND(LEFT(I127,1)="1",LEN(I127)=6),"GB-NIC-"&amp;I127,IF(LEFT(I127,3)="NIC","GB-NIC-"&amp;SUBSTITUTE(I127,"NIC",""),IF(LEFT(I127,1)="X","GB-REV-"&amp;I127,"GB-CHC-"&amp;I127)))))))</f>
        <v>360G-YBSCF-Org-Brixham-Food-Bank</v>
      </c>
      <c r="H127" s="5" t="str">
        <f>IF('[1]#source_data'!A667="","",IF('[1]#source_data'!E667="","",'[1]#source_data'!E667))</f>
        <v>Brixham Food Bank</v>
      </c>
      <c r="I127" s="5" t="str">
        <f>IF('[1]#source_data'!A667="","",IF(ISBLANK('[1]#source_data'!F667),"",'[1]#source_data'!F667))</f>
        <v/>
      </c>
      <c r="J127" s="5" t="str">
        <f>IF('[1]#source_data'!A667="","",IF('[1]#source_data'!G667="","",TEXT('[1]#source_data'!G667,"00000000")))</f>
        <v/>
      </c>
      <c r="K127" s="5" t="str">
        <f>IF('[1]#source_data'!A667="","",IF('[1]#source_data'!H667="","",'[1]#source_data'!H667))</f>
        <v/>
      </c>
      <c r="L127" s="5" t="str">
        <f>IF('[1]#source_data'!A667="","",'[1]#fixed_data'!$B$5)</f>
        <v>GB-CHC-1069082</v>
      </c>
      <c r="M127" s="5" t="str">
        <f>IF('[1]#source_data'!A667="","",'[1]#fixed_data'!$B$6)</f>
        <v>Yorkshire Building Society Charitable Foundation</v>
      </c>
      <c r="N127" s="5" t="str">
        <f>IF('[1]#source_data'!A667="","",IF('[1]#source_data'!I667="","",'[1]#source_data'!I667))</f>
        <v>Yorkshire Building Society Charitable Foundation Small Change Big Difference Fund</v>
      </c>
      <c r="O127" s="8">
        <f>IF('[1]#source_data'!A667="","",'[1]#fixed_data'!$B$7)</f>
        <v>45391</v>
      </c>
      <c r="P127" s="5" t="str">
        <f>IF('[1]#source_data'!A667="","",'[1]#fixed_data'!$B$8)</f>
        <v>https://www.ybs.co.uk/your-society/charitable-foundation</v>
      </c>
    </row>
    <row r="128" spans="1:16" x14ac:dyDescent="0.35">
      <c r="A128" s="5" t="str">
        <f>IF('[1]#source_data'!A668="","",CONCATENATE('[1]#fixed_data'!$B$2&amp;'[1]#source_data'!A668))</f>
        <v>360G-YBSCF-664</v>
      </c>
      <c r="B128" s="5" t="str">
        <f>IF('[1]#source_data'!A668="","",CONCATENATE("Grant to "&amp;'[1]#source_data'!E668))</f>
        <v>Grant to Fareshare Tayside and Fife</v>
      </c>
      <c r="C128" s="5" t="str">
        <f>IF('[1]#source_data'!A668="","",IF('[1]#source_data'!B668="","",'[1]#source_data'!B668))</f>
        <v>Funding for food.</v>
      </c>
      <c r="D128" s="5" t="str">
        <f>IF('[1]#source_data'!A668="","",'[1]#fixed_data'!$B$3)</f>
        <v>GBP</v>
      </c>
      <c r="E128" s="6" t="str">
        <f>IF('[1]#source_data'!A668="","",IF('[1]#source_data'!C668="","",'[1]#source_data'!C668))</f>
        <v>2000.00</v>
      </c>
      <c r="F128" s="7">
        <f>IF('[1]#source_data'!A668="","",IF('[1]#source_data'!D668="","",'[1]#source_data'!D668))</f>
        <v>45142</v>
      </c>
      <c r="G128" s="5" t="str">
        <f>IF('[1]#source_data'!A668="","",IF(AND(I128="",J128=""),'[1]#fixed_data'!$B$4&amp;SUBSTITUTE(H128," ","-"),IF(I128="","GB-COH-"&amp;J128,IF(LEFT(I128,2)="SC","GB-SC-"&amp;I128,IF(AND(LEFT(I128,1)="1",LEN(I128)=6),"GB-NIC-"&amp;I128,IF(LEFT(I128,3)="NIC","GB-NIC-"&amp;SUBSTITUTE(I128,"NIC",""),IF(LEFT(I128,1)="X","GB-REV-"&amp;I128,"GB-CHC-"&amp;I128)))))))</f>
        <v>GB-SC-SCO14961</v>
      </c>
      <c r="H128" s="5" t="str">
        <f>IF('[1]#source_data'!A668="","",IF('[1]#source_data'!E668="","",'[1]#source_data'!E668))</f>
        <v>Fareshare Tayside and Fife</v>
      </c>
      <c r="I128" s="5" t="str">
        <f>IF('[1]#source_data'!A668="","",IF(ISBLANK('[1]#source_data'!F668),"",'[1]#source_data'!F668))</f>
        <v>SCO14961</v>
      </c>
      <c r="J128" s="5" t="str">
        <f>IF('[1]#source_data'!A668="","",IF('[1]#source_data'!G668="","",TEXT('[1]#source_data'!G668,"00000000")))</f>
        <v/>
      </c>
      <c r="K128" s="5" t="str">
        <f>IF('[1]#source_data'!A668="","",IF('[1]#source_data'!H668="","",'[1]#source_data'!H668))</f>
        <v/>
      </c>
      <c r="L128" s="5" t="str">
        <f>IF('[1]#source_data'!A668="","",'[1]#fixed_data'!$B$5)</f>
        <v>GB-CHC-1069082</v>
      </c>
      <c r="M128" s="5" t="str">
        <f>IF('[1]#source_data'!A668="","",'[1]#fixed_data'!$B$6)</f>
        <v>Yorkshire Building Society Charitable Foundation</v>
      </c>
      <c r="N128" s="5" t="str">
        <f>IF('[1]#source_data'!A668="","",IF('[1]#source_data'!I668="","",'[1]#source_data'!I668))</f>
        <v>Yorkshire Building Society Charitable Foundation Small Change Big Difference Fund</v>
      </c>
      <c r="O128" s="8">
        <f>IF('[1]#source_data'!A668="","",'[1]#fixed_data'!$B$7)</f>
        <v>45391</v>
      </c>
      <c r="P128" s="5" t="str">
        <f>IF('[1]#source_data'!A668="","",'[1]#fixed_data'!$B$8)</f>
        <v>https://www.ybs.co.uk/your-society/charitable-foundation</v>
      </c>
    </row>
    <row r="129" spans="1:16" x14ac:dyDescent="0.35">
      <c r="A129" s="5" t="str">
        <f>IF('[1]#source_data'!A669="","",CONCATENATE('[1]#fixed_data'!$B$2&amp;'[1]#source_data'!A669))</f>
        <v>360G-YBSCF-665</v>
      </c>
      <c r="B129" s="5" t="str">
        <f>IF('[1]#source_data'!A669="","",CONCATENATE("Grant to "&amp;'[1]#source_data'!E669))</f>
        <v>Grant to OTLEY ACTION FOR OLDER PEOPLE</v>
      </c>
      <c r="C129" s="5" t="str">
        <f>IF('[1]#source_data'!A669="","",IF('[1]#source_data'!B669="","",'[1]#source_data'!B669))</f>
        <v>Funding for tablets and a wheelchair.</v>
      </c>
      <c r="D129" s="5" t="str">
        <f>IF('[1]#source_data'!A669="","",'[1]#fixed_data'!$B$3)</f>
        <v>GBP</v>
      </c>
      <c r="E129" s="6" t="str">
        <f>IF('[1]#source_data'!A669="","",IF('[1]#source_data'!C669="","",'[1]#source_data'!C669))</f>
        <v>1990.00</v>
      </c>
      <c r="F129" s="7">
        <f>IF('[1]#source_data'!A669="","",IF('[1]#source_data'!D669="","",'[1]#source_data'!D669))</f>
        <v>45142</v>
      </c>
      <c r="G129" s="5" t="str">
        <f>IF('[1]#source_data'!A669="","",IF(AND(I129="",J129=""),'[1]#fixed_data'!$B$4&amp;SUBSTITUTE(H129," ","-"),IF(I129="","GB-COH-"&amp;J129,IF(LEFT(I129,2)="SC","GB-SC-"&amp;I129,IF(AND(LEFT(I129,1)="1",LEN(I129)=6),"GB-NIC-"&amp;I129,IF(LEFT(I129,3)="NIC","GB-NIC-"&amp;SUBSTITUTE(I129,"NIC",""),IF(LEFT(I129,1)="X","GB-REV-"&amp;I129,"GB-CHC-"&amp;I129)))))))</f>
        <v>GB-CHC-1150684</v>
      </c>
      <c r="H129" s="5" t="str">
        <f>IF('[1]#source_data'!A669="","",IF('[1]#source_data'!E669="","",'[1]#source_data'!E669))</f>
        <v>OTLEY ACTION FOR OLDER PEOPLE</v>
      </c>
      <c r="I129" s="5" t="str">
        <f>IF('[1]#source_data'!A669="","",IF(ISBLANK('[1]#source_data'!F669),"",'[1]#source_data'!F669))</f>
        <v>1150684</v>
      </c>
      <c r="J129" s="5" t="str">
        <f>IF('[1]#source_data'!A669="","",IF('[1]#source_data'!G669="","",TEXT('[1]#source_data'!G669,"00000000")))</f>
        <v/>
      </c>
      <c r="K129" s="5" t="str">
        <f>IF('[1]#source_data'!A669="","",IF('[1]#source_data'!H669="","",'[1]#source_data'!H669))</f>
        <v/>
      </c>
      <c r="L129" s="5" t="str">
        <f>IF('[1]#source_data'!A669="","",'[1]#fixed_data'!$B$5)</f>
        <v>GB-CHC-1069082</v>
      </c>
      <c r="M129" s="5" t="str">
        <f>IF('[1]#source_data'!A669="","",'[1]#fixed_data'!$B$6)</f>
        <v>Yorkshire Building Society Charitable Foundation</v>
      </c>
      <c r="N129" s="5" t="str">
        <f>IF('[1]#source_data'!A669="","",IF('[1]#source_data'!I669="","",'[1]#source_data'!I669))</f>
        <v>Yorkshire Building Society Charitable Foundation Small Change Big Difference Fund</v>
      </c>
      <c r="O129" s="8">
        <f>IF('[1]#source_data'!A669="","",'[1]#fixed_data'!$B$7)</f>
        <v>45391</v>
      </c>
      <c r="P129" s="5" t="str">
        <f>IF('[1]#source_data'!A669="","",'[1]#fixed_data'!$B$8)</f>
        <v>https://www.ybs.co.uk/your-society/charitable-foundation</v>
      </c>
    </row>
    <row r="130" spans="1:16" x14ac:dyDescent="0.35">
      <c r="A130" s="5" t="str">
        <f>IF('[1]#source_data'!A670="","",CONCATENATE('[1]#fixed_data'!$B$2&amp;'[1]#source_data'!A670))</f>
        <v>360G-YBSCF-666</v>
      </c>
      <c r="B130" s="5" t="str">
        <f>IF('[1]#source_data'!A670="","",CONCATENATE("Grant to "&amp;'[1]#source_data'!E670))</f>
        <v>Grant to RESOURCES FOR AUTISM</v>
      </c>
      <c r="C130" s="5" t="str">
        <f>IF('[1]#source_data'!A670="","",IF('[1]#source_data'!B670="","",'[1]#source_data'!B670))</f>
        <v>Funding for sensory pop up tents and instruments.</v>
      </c>
      <c r="D130" s="5" t="str">
        <f>IF('[1]#source_data'!A670="","",'[1]#fixed_data'!$B$3)</f>
        <v>GBP</v>
      </c>
      <c r="E130" s="6" t="str">
        <f>IF('[1]#source_data'!A670="","",IF('[1]#source_data'!C670="","",'[1]#source_data'!C670))</f>
        <v>1000.00</v>
      </c>
      <c r="F130" s="7">
        <f>IF('[1]#source_data'!A670="","",IF('[1]#source_data'!D670="","",'[1]#source_data'!D670))</f>
        <v>45142</v>
      </c>
      <c r="G130" s="5" t="str">
        <f>IF('[1]#source_data'!A670="","",IF(AND(I130="",J130=""),'[1]#fixed_data'!$B$4&amp;SUBSTITUTE(H130," ","-"),IF(I130="","GB-COH-"&amp;J130,IF(LEFT(I130,2)="SC","GB-SC-"&amp;I130,IF(AND(LEFT(I130,1)="1",LEN(I130)=6),"GB-NIC-"&amp;I130,IF(LEFT(I130,3)="NIC","GB-NIC-"&amp;SUBSTITUTE(I130,"NIC",""),IF(LEFT(I130,1)="X","GB-REV-"&amp;I130,"GB-CHC-"&amp;I130)))))))</f>
        <v>GB-CHC-1061253</v>
      </c>
      <c r="H130" s="5" t="str">
        <f>IF('[1]#source_data'!A670="","",IF('[1]#source_data'!E670="","",'[1]#source_data'!E670))</f>
        <v>RESOURCES FOR AUTISM</v>
      </c>
      <c r="I130" s="5" t="str">
        <f>IF('[1]#source_data'!A670="","",IF(ISBLANK('[1]#source_data'!F670),"",'[1]#source_data'!F670))</f>
        <v>1061253</v>
      </c>
      <c r="J130" s="5" t="str">
        <f>IF('[1]#source_data'!A670="","",IF('[1]#source_data'!G670="","",TEXT('[1]#source_data'!G670,"00000000")))</f>
        <v/>
      </c>
      <c r="K130" s="5" t="str">
        <f>IF('[1]#source_data'!A670="","",IF('[1]#source_data'!H670="","",'[1]#source_data'!H670))</f>
        <v/>
      </c>
      <c r="L130" s="5" t="str">
        <f>IF('[1]#source_data'!A670="","",'[1]#fixed_data'!$B$5)</f>
        <v>GB-CHC-1069082</v>
      </c>
      <c r="M130" s="5" t="str">
        <f>IF('[1]#source_data'!A670="","",'[1]#fixed_data'!$B$6)</f>
        <v>Yorkshire Building Society Charitable Foundation</v>
      </c>
      <c r="N130" s="5" t="str">
        <f>IF('[1]#source_data'!A670="","",IF('[1]#source_data'!I670="","",'[1]#source_data'!I670))</f>
        <v>Yorkshire Building Society Charitable Foundation Small Change Big Difference Fund</v>
      </c>
      <c r="O130" s="8">
        <f>IF('[1]#source_data'!A670="","",'[1]#fixed_data'!$B$7)</f>
        <v>45391</v>
      </c>
      <c r="P130" s="5" t="str">
        <f>IF('[1]#source_data'!A670="","",'[1]#fixed_data'!$B$8)</f>
        <v>https://www.ybs.co.uk/your-society/charitable-foundation</v>
      </c>
    </row>
    <row r="131" spans="1:16" x14ac:dyDescent="0.35">
      <c r="A131" s="5" t="str">
        <f>IF('[1]#source_data'!A671="","",CONCATENATE('[1]#fixed_data'!$B$2&amp;'[1]#source_data'!A671))</f>
        <v>360G-YBSCF-667</v>
      </c>
      <c r="B131" s="5" t="str">
        <f>IF('[1]#source_data'!A671="","",CONCATENATE("Grant to "&amp;'[1]#source_data'!E671))</f>
        <v>Grant to Wonderfully Made</v>
      </c>
      <c r="C131" s="5" t="str">
        <f>IF('[1]#source_data'!A671="","",IF('[1]#source_data'!B671="","",'[1]#source_data'!B671))</f>
        <v>Funding for school uniforms.</v>
      </c>
      <c r="D131" s="5" t="str">
        <f>IF('[1]#source_data'!A671="","",'[1]#fixed_data'!$B$3)</f>
        <v>GBP</v>
      </c>
      <c r="E131" s="6" t="str">
        <f>IF('[1]#source_data'!A671="","",IF('[1]#source_data'!C671="","",'[1]#source_data'!C671))</f>
        <v>1200.00</v>
      </c>
      <c r="F131" s="7">
        <f>IF('[1]#source_data'!A671="","",IF('[1]#source_data'!D671="","",'[1]#source_data'!D671))</f>
        <v>45142</v>
      </c>
      <c r="G131" s="5" t="str">
        <f>IF('[1]#source_data'!A671="","",IF(AND(I131="",J131=""),'[1]#fixed_data'!$B$4&amp;SUBSTITUTE(H131," ","-"),IF(I131="","GB-COH-"&amp;J131,IF(LEFT(I131,2)="SC","GB-SC-"&amp;I131,IF(AND(LEFT(I131,1)="1",LEN(I131)=6),"GB-NIC-"&amp;I131,IF(LEFT(I131,3)="NIC","GB-NIC-"&amp;SUBSTITUTE(I131,"NIC",""),IF(LEFT(I131,1)="X","GB-REV-"&amp;I131,"GB-CHC-"&amp;I131)))))))</f>
        <v>GB-CHC-1135029</v>
      </c>
      <c r="H131" s="5" t="str">
        <f>IF('[1]#source_data'!A671="","",IF('[1]#source_data'!E671="","",'[1]#source_data'!E671))</f>
        <v>Wonderfully Made</v>
      </c>
      <c r="I131" s="5" t="str">
        <f>IF('[1]#source_data'!A671="","",IF(ISBLANK('[1]#source_data'!F671),"",'[1]#source_data'!F671))</f>
        <v>1135029</v>
      </c>
      <c r="J131" s="5" t="str">
        <f>IF('[1]#source_data'!A671="","",IF('[1]#source_data'!G671="","",TEXT('[1]#source_data'!G671,"00000000")))</f>
        <v/>
      </c>
      <c r="K131" s="5" t="str">
        <f>IF('[1]#source_data'!A671="","",IF('[1]#source_data'!H671="","",'[1]#source_data'!H671))</f>
        <v/>
      </c>
      <c r="L131" s="5" t="str">
        <f>IF('[1]#source_data'!A671="","",'[1]#fixed_data'!$B$5)</f>
        <v>GB-CHC-1069082</v>
      </c>
      <c r="M131" s="5" t="str">
        <f>IF('[1]#source_data'!A671="","",'[1]#fixed_data'!$B$6)</f>
        <v>Yorkshire Building Society Charitable Foundation</v>
      </c>
      <c r="N131" s="5" t="str">
        <f>IF('[1]#source_data'!A671="","",IF('[1]#source_data'!I671="","",'[1]#source_data'!I671))</f>
        <v>Yorkshire Building Society Charitable Foundation Small Change Big Difference Fund</v>
      </c>
      <c r="O131" s="8">
        <f>IF('[1]#source_data'!A671="","",'[1]#fixed_data'!$B$7)</f>
        <v>45391</v>
      </c>
      <c r="P131" s="5" t="str">
        <f>IF('[1]#source_data'!A671="","",'[1]#fixed_data'!$B$8)</f>
        <v>https://www.ybs.co.uk/your-society/charitable-foundation</v>
      </c>
    </row>
    <row r="132" spans="1:16" ht="43.5" x14ac:dyDescent="0.35">
      <c r="A132" s="5" t="str">
        <f>IF('[1]#source_data'!A672="","",CONCATENATE('[1]#fixed_data'!$B$2&amp;'[1]#source_data'!A672))</f>
        <v>360G-YBSCF-668</v>
      </c>
      <c r="B132" s="5" t="str">
        <f>IF('[1]#source_data'!A672="","",CONCATENATE("Grant to "&amp;'[1]#source_data'!E672))</f>
        <v>Grant to Medway Stroke Association</v>
      </c>
      <c r="C132" s="5" t="str">
        <f>IF('[1]#source_data'!A672="","",IF('[1]#source_data'!B672="","",'[1]#source_data'!B672))</f>
        <v>Funding for sessions.</v>
      </c>
      <c r="D132" s="5" t="str">
        <f>IF('[1]#source_data'!A672="","",'[1]#fixed_data'!$B$3)</f>
        <v>GBP</v>
      </c>
      <c r="E132" s="6" t="str">
        <f>IF('[1]#source_data'!A672="","",IF('[1]#source_data'!C672="","",'[1]#source_data'!C672))</f>
        <v>650.00</v>
      </c>
      <c r="F132" s="7">
        <f>IF('[1]#source_data'!A672="","",IF('[1]#source_data'!D672="","",'[1]#source_data'!D672))</f>
        <v>45142</v>
      </c>
      <c r="G132" s="5" t="str">
        <f>IF('[1]#source_data'!A672="","",IF(AND(I132="",J132=""),'[1]#fixed_data'!$B$4&amp;SUBSTITUTE(H132," ","-"),IF(I132="","GB-COH-"&amp;J132,IF(LEFT(I132,2)="SC","GB-SC-"&amp;I132,IF(AND(LEFT(I132,1)="1",LEN(I132)=6),"GB-NIC-"&amp;I132,IF(LEFT(I132,3)="NIC","GB-NIC-"&amp;SUBSTITUTE(I132,"NIC",""),IF(LEFT(I132,1)="X","GB-REV-"&amp;I132,"GB-CHC-"&amp;I132)))))))</f>
        <v>360G-YBSCF-Org-Medway-Stroke-Association</v>
      </c>
      <c r="H132" s="5" t="str">
        <f>IF('[1]#source_data'!A672="","",IF('[1]#source_data'!E672="","",'[1]#source_data'!E672))</f>
        <v>Medway Stroke Association</v>
      </c>
      <c r="I132" s="5" t="str">
        <f>IF('[1]#source_data'!A672="","",IF(ISBLANK('[1]#source_data'!F672),"",'[1]#source_data'!F672))</f>
        <v/>
      </c>
      <c r="J132" s="5" t="str">
        <f>IF('[1]#source_data'!A672="","",IF('[1]#source_data'!G672="","",TEXT('[1]#source_data'!G672,"00000000")))</f>
        <v/>
      </c>
      <c r="K132" s="5" t="str">
        <f>IF('[1]#source_data'!A672="","",IF('[1]#source_data'!H672="","",'[1]#source_data'!H672))</f>
        <v/>
      </c>
      <c r="L132" s="5" t="str">
        <f>IF('[1]#source_data'!A672="","",'[1]#fixed_data'!$B$5)</f>
        <v>GB-CHC-1069082</v>
      </c>
      <c r="M132" s="5" t="str">
        <f>IF('[1]#source_data'!A672="","",'[1]#fixed_data'!$B$6)</f>
        <v>Yorkshire Building Society Charitable Foundation</v>
      </c>
      <c r="N132" s="5" t="str">
        <f>IF('[1]#source_data'!A672="","",IF('[1]#source_data'!I672="","",'[1]#source_data'!I672))</f>
        <v>Yorkshire Building Society Charitable Foundation Small Change Big Difference Fund</v>
      </c>
      <c r="O132" s="8">
        <f>IF('[1]#source_data'!A672="","",'[1]#fixed_data'!$B$7)</f>
        <v>45391</v>
      </c>
      <c r="P132" s="5" t="str">
        <f>IF('[1]#source_data'!A672="","",'[1]#fixed_data'!$B$8)</f>
        <v>https://www.ybs.co.uk/your-society/charitable-foundation</v>
      </c>
    </row>
    <row r="133" spans="1:16" x14ac:dyDescent="0.35">
      <c r="A133" s="1" t="s">
        <v>16</v>
      </c>
      <c r="B133" s="1" t="s">
        <v>17</v>
      </c>
      <c r="C133" s="1" t="s">
        <v>18</v>
      </c>
      <c r="D133" s="1" t="s">
        <v>19</v>
      </c>
      <c r="E133" s="2">
        <v>800</v>
      </c>
      <c r="F133" s="3">
        <v>45048</v>
      </c>
      <c r="G133" s="1" t="s">
        <v>20</v>
      </c>
      <c r="H133" s="1" t="s">
        <v>21</v>
      </c>
      <c r="I133" s="1">
        <v>1053814</v>
      </c>
      <c r="J133" s="1" t="s">
        <v>22</v>
      </c>
      <c r="K133" s="1" t="s">
        <v>23</v>
      </c>
      <c r="L133" s="1" t="s">
        <v>24</v>
      </c>
      <c r="M133" s="1" t="s">
        <v>25</v>
      </c>
      <c r="N133" s="1" t="s">
        <v>26</v>
      </c>
      <c r="O133" s="4">
        <v>45155</v>
      </c>
      <c r="P133" s="1" t="s">
        <v>27</v>
      </c>
    </row>
    <row r="134" spans="1:16" x14ac:dyDescent="0.35">
      <c r="A134" s="1" t="s">
        <v>28</v>
      </c>
      <c r="B134" s="1" t="s">
        <v>29</v>
      </c>
      <c r="C134" s="1" t="s">
        <v>30</v>
      </c>
      <c r="D134" s="1" t="s">
        <v>19</v>
      </c>
      <c r="E134" s="2">
        <v>500</v>
      </c>
      <c r="F134" s="3">
        <v>45048</v>
      </c>
      <c r="G134" s="1" t="s">
        <v>31</v>
      </c>
      <c r="H134" s="1" t="s">
        <v>32</v>
      </c>
      <c r="I134" s="1">
        <v>1189399</v>
      </c>
      <c r="J134" s="1" t="s">
        <v>33</v>
      </c>
      <c r="K134" s="1" t="s">
        <v>34</v>
      </c>
      <c r="L134" s="1" t="s">
        <v>24</v>
      </c>
      <c r="M134" s="1" t="s">
        <v>25</v>
      </c>
      <c r="N134" s="1" t="s">
        <v>26</v>
      </c>
      <c r="O134" s="4">
        <v>45155</v>
      </c>
      <c r="P134" s="1" t="s">
        <v>27</v>
      </c>
    </row>
    <row r="135" spans="1:16" x14ac:dyDescent="0.35">
      <c r="A135" s="1" t="s">
        <v>35</v>
      </c>
      <c r="B135" s="1" t="s">
        <v>36</v>
      </c>
      <c r="C135" s="1" t="s">
        <v>37</v>
      </c>
      <c r="D135" s="1" t="s">
        <v>19</v>
      </c>
      <c r="E135" s="2">
        <v>644</v>
      </c>
      <c r="F135" s="3">
        <v>45048</v>
      </c>
      <c r="G135" s="1" t="s">
        <v>38</v>
      </c>
      <c r="H135" s="1" t="s">
        <v>39</v>
      </c>
      <c r="I135" s="1" t="s">
        <v>40</v>
      </c>
      <c r="J135" s="1" t="s">
        <v>33</v>
      </c>
      <c r="K135" s="1" t="s">
        <v>41</v>
      </c>
      <c r="L135" s="1" t="s">
        <v>24</v>
      </c>
      <c r="M135" s="1" t="s">
        <v>25</v>
      </c>
      <c r="N135" s="1" t="s">
        <v>26</v>
      </c>
      <c r="O135" s="4">
        <v>45155</v>
      </c>
      <c r="P135" s="1" t="s">
        <v>27</v>
      </c>
    </row>
    <row r="136" spans="1:16" x14ac:dyDescent="0.35">
      <c r="A136" s="1" t="s">
        <v>42</v>
      </c>
      <c r="B136" s="1" t="s">
        <v>43</v>
      </c>
      <c r="C136" s="1" t="s">
        <v>44</v>
      </c>
      <c r="D136" s="1" t="s">
        <v>19</v>
      </c>
      <c r="E136" s="2">
        <v>500</v>
      </c>
      <c r="F136" s="3">
        <v>45048</v>
      </c>
      <c r="G136" s="1" t="s">
        <v>45</v>
      </c>
      <c r="H136" s="1" t="s">
        <v>46</v>
      </c>
      <c r="I136" s="1">
        <v>1191677</v>
      </c>
      <c r="J136" s="1" t="s">
        <v>33</v>
      </c>
      <c r="K136" s="1" t="s">
        <v>47</v>
      </c>
      <c r="L136" s="1" t="s">
        <v>24</v>
      </c>
      <c r="M136" s="1" t="s">
        <v>25</v>
      </c>
      <c r="N136" s="1" t="s">
        <v>26</v>
      </c>
      <c r="O136" s="4">
        <v>45155</v>
      </c>
      <c r="P136" s="1" t="s">
        <v>27</v>
      </c>
    </row>
    <row r="137" spans="1:16" x14ac:dyDescent="0.35">
      <c r="A137" s="1" t="s">
        <v>48</v>
      </c>
      <c r="B137" s="1" t="s">
        <v>49</v>
      </c>
      <c r="C137" s="1" t="s">
        <v>50</v>
      </c>
      <c r="D137" s="1" t="s">
        <v>19</v>
      </c>
      <c r="E137" s="2">
        <v>1000</v>
      </c>
      <c r="F137" s="3">
        <v>45048</v>
      </c>
      <c r="G137" s="1" t="s">
        <v>51</v>
      </c>
      <c r="H137" s="1" t="s">
        <v>52</v>
      </c>
      <c r="I137" s="1" t="s">
        <v>53</v>
      </c>
      <c r="J137" s="1" t="s">
        <v>33</v>
      </c>
      <c r="K137" s="1" t="s">
        <v>54</v>
      </c>
      <c r="L137" s="1" t="s">
        <v>24</v>
      </c>
      <c r="M137" s="1" t="s">
        <v>25</v>
      </c>
      <c r="N137" s="1" t="s">
        <v>26</v>
      </c>
      <c r="O137" s="4">
        <v>45155</v>
      </c>
      <c r="P137" s="1" t="s">
        <v>27</v>
      </c>
    </row>
    <row r="138" spans="1:16" x14ac:dyDescent="0.35">
      <c r="A138" s="1" t="s">
        <v>55</v>
      </c>
      <c r="B138" s="1" t="s">
        <v>56</v>
      </c>
      <c r="C138" s="1" t="s">
        <v>57</v>
      </c>
      <c r="D138" s="1" t="s">
        <v>19</v>
      </c>
      <c r="E138" s="2">
        <v>456</v>
      </c>
      <c r="F138" s="3">
        <v>45048</v>
      </c>
      <c r="G138" s="1" t="s">
        <v>58</v>
      </c>
      <c r="H138" s="1" t="s">
        <v>59</v>
      </c>
      <c r="I138" s="1" t="s">
        <v>60</v>
      </c>
      <c r="J138" s="1" t="s">
        <v>33</v>
      </c>
      <c r="K138" s="1" t="s">
        <v>61</v>
      </c>
      <c r="L138" s="1" t="s">
        <v>24</v>
      </c>
      <c r="M138" s="1" t="s">
        <v>25</v>
      </c>
      <c r="N138" s="1" t="s">
        <v>26</v>
      </c>
      <c r="O138" s="4">
        <v>45155</v>
      </c>
      <c r="P138" s="1" t="s">
        <v>27</v>
      </c>
    </row>
    <row r="139" spans="1:16" x14ac:dyDescent="0.35">
      <c r="A139" s="1" t="s">
        <v>62</v>
      </c>
      <c r="B139" s="1" t="s">
        <v>63</v>
      </c>
      <c r="C139" s="1" t="s">
        <v>64</v>
      </c>
      <c r="D139" s="1" t="s">
        <v>19</v>
      </c>
      <c r="E139" s="2">
        <v>500</v>
      </c>
      <c r="F139" s="3">
        <v>45048</v>
      </c>
      <c r="G139" s="1" t="s">
        <v>65</v>
      </c>
      <c r="H139" s="1" t="s">
        <v>66</v>
      </c>
      <c r="I139" s="1">
        <v>1110522</v>
      </c>
      <c r="J139" s="1" t="s">
        <v>67</v>
      </c>
      <c r="K139" s="1" t="s">
        <v>68</v>
      </c>
      <c r="L139" s="1" t="s">
        <v>24</v>
      </c>
      <c r="M139" s="1" t="s">
        <v>25</v>
      </c>
      <c r="N139" s="1" t="s">
        <v>26</v>
      </c>
      <c r="O139" s="4">
        <v>45155</v>
      </c>
      <c r="P139" s="1" t="s">
        <v>27</v>
      </c>
    </row>
    <row r="140" spans="1:16" x14ac:dyDescent="0.35">
      <c r="A140" s="1" t="s">
        <v>69</v>
      </c>
      <c r="B140" s="1" t="s">
        <v>70</v>
      </c>
      <c r="C140" s="1" t="s">
        <v>71</v>
      </c>
      <c r="D140" s="1" t="s">
        <v>19</v>
      </c>
      <c r="E140" s="2">
        <v>1170</v>
      </c>
      <c r="F140" s="3">
        <v>45048</v>
      </c>
      <c r="G140" s="1" t="s">
        <v>72</v>
      </c>
      <c r="H140" s="1" t="s">
        <v>73</v>
      </c>
      <c r="I140" s="1">
        <v>900226</v>
      </c>
      <c r="J140" s="1" t="s">
        <v>33</v>
      </c>
      <c r="K140" s="1" t="s">
        <v>74</v>
      </c>
      <c r="L140" s="1" t="s">
        <v>24</v>
      </c>
      <c r="M140" s="1" t="s">
        <v>25</v>
      </c>
      <c r="N140" s="1" t="s">
        <v>26</v>
      </c>
      <c r="O140" s="4">
        <v>45155</v>
      </c>
      <c r="P140" s="1" t="s">
        <v>27</v>
      </c>
    </row>
    <row r="141" spans="1:16" x14ac:dyDescent="0.35">
      <c r="A141" s="1" t="s">
        <v>75</v>
      </c>
      <c r="B141" s="1" t="s">
        <v>76</v>
      </c>
      <c r="C141" s="1" t="s">
        <v>77</v>
      </c>
      <c r="D141" s="1" t="s">
        <v>19</v>
      </c>
      <c r="E141" s="2">
        <v>1019</v>
      </c>
      <c r="F141" s="3">
        <v>45048</v>
      </c>
      <c r="G141" s="1" t="s">
        <v>78</v>
      </c>
      <c r="H141" s="1" t="s">
        <v>79</v>
      </c>
      <c r="I141" s="1">
        <v>1048679</v>
      </c>
      <c r="J141" s="1" t="s">
        <v>33</v>
      </c>
      <c r="K141" s="1" t="s">
        <v>80</v>
      </c>
      <c r="L141" s="1" t="s">
        <v>24</v>
      </c>
      <c r="M141" s="1" t="s">
        <v>25</v>
      </c>
      <c r="N141" s="1" t="s">
        <v>26</v>
      </c>
      <c r="O141" s="4">
        <v>45155</v>
      </c>
      <c r="P141" s="1" t="s">
        <v>27</v>
      </c>
    </row>
    <row r="142" spans="1:16" x14ac:dyDescent="0.35">
      <c r="A142" s="1" t="s">
        <v>81</v>
      </c>
      <c r="B142" s="1" t="s">
        <v>82</v>
      </c>
      <c r="C142" s="1" t="s">
        <v>83</v>
      </c>
      <c r="D142" s="1" t="s">
        <v>19</v>
      </c>
      <c r="E142" s="2">
        <v>500</v>
      </c>
      <c r="F142" s="3">
        <v>45048</v>
      </c>
      <c r="G142" s="1" t="s">
        <v>84</v>
      </c>
      <c r="H142" s="1" t="s">
        <v>85</v>
      </c>
      <c r="I142" s="1" t="s">
        <v>86</v>
      </c>
      <c r="J142" s="1" t="s">
        <v>33</v>
      </c>
      <c r="K142" s="1" t="s">
        <v>87</v>
      </c>
      <c r="L142" s="1" t="s">
        <v>24</v>
      </c>
      <c r="M142" s="1" t="s">
        <v>25</v>
      </c>
      <c r="N142" s="1" t="s">
        <v>26</v>
      </c>
      <c r="O142" s="4">
        <v>45155</v>
      </c>
      <c r="P142" s="1" t="s">
        <v>27</v>
      </c>
    </row>
    <row r="143" spans="1:16" x14ac:dyDescent="0.35">
      <c r="A143" s="1" t="s">
        <v>88</v>
      </c>
      <c r="B143" s="1" t="s">
        <v>89</v>
      </c>
      <c r="C143" s="1" t="s">
        <v>90</v>
      </c>
      <c r="D143" s="1" t="s">
        <v>19</v>
      </c>
      <c r="E143" s="2">
        <v>2000</v>
      </c>
      <c r="F143" s="3">
        <v>45048</v>
      </c>
      <c r="G143" s="1" t="s">
        <v>91</v>
      </c>
      <c r="H143" s="1" t="s">
        <v>92</v>
      </c>
      <c r="I143" s="1">
        <v>1049763</v>
      </c>
      <c r="J143" s="1" t="s">
        <v>33</v>
      </c>
      <c r="K143" s="1" t="s">
        <v>93</v>
      </c>
      <c r="L143" s="1" t="s">
        <v>24</v>
      </c>
      <c r="M143" s="1" t="s">
        <v>25</v>
      </c>
      <c r="N143" s="1" t="s">
        <v>26</v>
      </c>
      <c r="O143" s="4">
        <v>45155</v>
      </c>
      <c r="P143" s="1" t="s">
        <v>27</v>
      </c>
    </row>
    <row r="144" spans="1:16" x14ac:dyDescent="0.35">
      <c r="A144" s="1" t="s">
        <v>94</v>
      </c>
      <c r="B144" s="1" t="s">
        <v>95</v>
      </c>
      <c r="C144" s="1" t="s">
        <v>64</v>
      </c>
      <c r="D144" s="1" t="s">
        <v>19</v>
      </c>
      <c r="E144" s="2">
        <v>500</v>
      </c>
      <c r="F144" s="3">
        <v>45048</v>
      </c>
      <c r="G144" s="1" t="s">
        <v>96</v>
      </c>
      <c r="H144" s="1" t="s">
        <v>97</v>
      </c>
      <c r="I144" s="1" t="s">
        <v>98</v>
      </c>
      <c r="J144" s="1" t="s">
        <v>33</v>
      </c>
      <c r="K144" s="1" t="s">
        <v>99</v>
      </c>
      <c r="L144" s="1" t="s">
        <v>24</v>
      </c>
      <c r="M144" s="1" t="s">
        <v>25</v>
      </c>
      <c r="N144" s="1" t="s">
        <v>26</v>
      </c>
      <c r="O144" s="4">
        <v>45155</v>
      </c>
      <c r="P144" s="1" t="s">
        <v>27</v>
      </c>
    </row>
    <row r="145" spans="1:16" x14ac:dyDescent="0.35">
      <c r="A145" s="1" t="s">
        <v>100</v>
      </c>
      <c r="B145" s="1" t="s">
        <v>101</v>
      </c>
      <c r="C145" s="1" t="s">
        <v>102</v>
      </c>
      <c r="D145" s="1" t="s">
        <v>19</v>
      </c>
      <c r="E145" s="2">
        <v>650</v>
      </c>
      <c r="F145" s="3">
        <v>45048</v>
      </c>
      <c r="G145" s="1" t="s">
        <v>103</v>
      </c>
      <c r="H145" s="1" t="s">
        <v>104</v>
      </c>
      <c r="I145" s="1" t="s">
        <v>105</v>
      </c>
      <c r="J145" s="1" t="s">
        <v>33</v>
      </c>
      <c r="K145" s="1" t="s">
        <v>106</v>
      </c>
      <c r="L145" s="1" t="s">
        <v>24</v>
      </c>
      <c r="M145" s="1" t="s">
        <v>25</v>
      </c>
      <c r="N145" s="1" t="s">
        <v>26</v>
      </c>
      <c r="O145" s="4">
        <v>45155</v>
      </c>
      <c r="P145" s="1" t="s">
        <v>27</v>
      </c>
    </row>
    <row r="146" spans="1:16" x14ac:dyDescent="0.35">
      <c r="A146" s="1" t="s">
        <v>107</v>
      </c>
      <c r="B146" s="1" t="s">
        <v>108</v>
      </c>
      <c r="C146" s="1" t="s">
        <v>109</v>
      </c>
      <c r="D146" s="1" t="s">
        <v>19</v>
      </c>
      <c r="E146" s="2">
        <v>560</v>
      </c>
      <c r="F146" s="3">
        <v>45048</v>
      </c>
      <c r="G146" s="1" t="s">
        <v>110</v>
      </c>
      <c r="H146" s="1" t="s">
        <v>111</v>
      </c>
      <c r="I146" s="1" t="s">
        <v>112</v>
      </c>
      <c r="J146" s="1" t="s">
        <v>33</v>
      </c>
      <c r="K146" s="1" t="s">
        <v>113</v>
      </c>
      <c r="L146" s="1" t="s">
        <v>24</v>
      </c>
      <c r="M146" s="1" t="s">
        <v>25</v>
      </c>
      <c r="N146" s="1" t="s">
        <v>26</v>
      </c>
      <c r="O146" s="4">
        <v>45155</v>
      </c>
      <c r="P146" s="1" t="s">
        <v>27</v>
      </c>
    </row>
    <row r="147" spans="1:16" x14ac:dyDescent="0.35">
      <c r="A147" s="1" t="s">
        <v>114</v>
      </c>
      <c r="B147" s="1" t="s">
        <v>115</v>
      </c>
      <c r="C147" s="1" t="s">
        <v>116</v>
      </c>
      <c r="D147" s="1" t="s">
        <v>19</v>
      </c>
      <c r="E147" s="2">
        <v>860</v>
      </c>
      <c r="F147" s="3">
        <v>45048</v>
      </c>
      <c r="G147" s="1" t="s">
        <v>117</v>
      </c>
      <c r="H147" s="1" t="s">
        <v>118</v>
      </c>
      <c r="I147" s="1">
        <v>1091708</v>
      </c>
      <c r="J147" s="1" t="s">
        <v>119</v>
      </c>
      <c r="K147" s="1" t="s">
        <v>120</v>
      </c>
      <c r="L147" s="1" t="s">
        <v>24</v>
      </c>
      <c r="M147" s="1" t="s">
        <v>25</v>
      </c>
      <c r="N147" s="1" t="s">
        <v>26</v>
      </c>
      <c r="O147" s="4">
        <v>45155</v>
      </c>
      <c r="P147" s="1" t="s">
        <v>27</v>
      </c>
    </row>
    <row r="148" spans="1:16" x14ac:dyDescent="0.35">
      <c r="A148" s="1" t="s">
        <v>121</v>
      </c>
      <c r="B148" s="1" t="s">
        <v>122</v>
      </c>
      <c r="C148" s="1" t="s">
        <v>123</v>
      </c>
      <c r="D148" s="1" t="s">
        <v>19</v>
      </c>
      <c r="E148" s="2">
        <v>323</v>
      </c>
      <c r="F148" s="3">
        <v>45048</v>
      </c>
      <c r="G148" s="1" t="s">
        <v>124</v>
      </c>
      <c r="H148" s="1" t="s">
        <v>125</v>
      </c>
      <c r="I148" s="1">
        <v>1167071</v>
      </c>
      <c r="J148" s="1" t="s">
        <v>33</v>
      </c>
      <c r="K148" s="1" t="s">
        <v>126</v>
      </c>
      <c r="L148" s="1" t="s">
        <v>24</v>
      </c>
      <c r="M148" s="1" t="s">
        <v>25</v>
      </c>
      <c r="N148" s="1" t="s">
        <v>26</v>
      </c>
      <c r="O148" s="4">
        <v>45155</v>
      </c>
      <c r="P148" s="1" t="s">
        <v>27</v>
      </c>
    </row>
    <row r="149" spans="1:16" x14ac:dyDescent="0.35">
      <c r="A149" s="1" t="s">
        <v>127</v>
      </c>
      <c r="B149" s="1" t="s">
        <v>128</v>
      </c>
      <c r="C149" s="1" t="s">
        <v>129</v>
      </c>
      <c r="D149" s="1" t="s">
        <v>19</v>
      </c>
      <c r="E149" s="2">
        <v>1177</v>
      </c>
      <c r="F149" s="3">
        <v>45048</v>
      </c>
      <c r="G149" s="1" t="s">
        <v>130</v>
      </c>
      <c r="H149" s="1" t="s">
        <v>131</v>
      </c>
      <c r="I149" s="1" t="s">
        <v>132</v>
      </c>
      <c r="J149" s="1" t="s">
        <v>33</v>
      </c>
      <c r="K149" s="1" t="s">
        <v>133</v>
      </c>
      <c r="L149" s="1" t="s">
        <v>24</v>
      </c>
      <c r="M149" s="1" t="s">
        <v>25</v>
      </c>
      <c r="N149" s="1" t="s">
        <v>26</v>
      </c>
      <c r="O149" s="4">
        <v>45155</v>
      </c>
      <c r="P149" s="1" t="s">
        <v>27</v>
      </c>
    </row>
    <row r="150" spans="1:16" x14ac:dyDescent="0.35">
      <c r="A150" s="1" t="s">
        <v>134</v>
      </c>
      <c r="B150" s="1" t="s">
        <v>135</v>
      </c>
      <c r="C150" s="1" t="s">
        <v>64</v>
      </c>
      <c r="D150" s="1" t="s">
        <v>19</v>
      </c>
      <c r="E150" s="2">
        <v>500</v>
      </c>
      <c r="F150" s="3">
        <v>45048</v>
      </c>
      <c r="G150" s="1" t="s">
        <v>136</v>
      </c>
      <c r="H150" s="1" t="s">
        <v>137</v>
      </c>
      <c r="I150" s="1" t="s">
        <v>138</v>
      </c>
      <c r="J150" s="1" t="s">
        <v>33</v>
      </c>
      <c r="K150" s="1" t="s">
        <v>139</v>
      </c>
      <c r="L150" s="1" t="s">
        <v>24</v>
      </c>
      <c r="M150" s="1" t="s">
        <v>25</v>
      </c>
      <c r="N150" s="1" t="s">
        <v>26</v>
      </c>
      <c r="O150" s="4">
        <v>45155</v>
      </c>
      <c r="P150" s="1" t="s">
        <v>27</v>
      </c>
    </row>
    <row r="151" spans="1:16" x14ac:dyDescent="0.35">
      <c r="A151" s="1" t="s">
        <v>140</v>
      </c>
      <c r="B151" s="1" t="s">
        <v>141</v>
      </c>
      <c r="C151" s="1" t="s">
        <v>142</v>
      </c>
      <c r="D151" s="1" t="s">
        <v>19</v>
      </c>
      <c r="E151" s="2">
        <v>500</v>
      </c>
      <c r="F151" s="3">
        <v>45048</v>
      </c>
      <c r="G151" s="1" t="s">
        <v>143</v>
      </c>
      <c r="H151" s="1" t="s">
        <v>144</v>
      </c>
      <c r="I151" s="1">
        <v>221888</v>
      </c>
      <c r="J151" s="1" t="s">
        <v>33</v>
      </c>
      <c r="K151" s="1" t="s">
        <v>145</v>
      </c>
      <c r="L151" s="1" t="s">
        <v>24</v>
      </c>
      <c r="M151" s="1" t="s">
        <v>25</v>
      </c>
      <c r="N151" s="1" t="s">
        <v>26</v>
      </c>
      <c r="O151" s="4">
        <v>45155</v>
      </c>
      <c r="P151" s="1" t="s">
        <v>27</v>
      </c>
    </row>
    <row r="152" spans="1:16" x14ac:dyDescent="0.35">
      <c r="A152" s="1" t="s">
        <v>146</v>
      </c>
      <c r="B152" s="1" t="s">
        <v>147</v>
      </c>
      <c r="C152" s="1" t="s">
        <v>148</v>
      </c>
      <c r="D152" s="1" t="s">
        <v>19</v>
      </c>
      <c r="E152" s="2">
        <v>588</v>
      </c>
      <c r="F152" s="3">
        <v>45048</v>
      </c>
      <c r="G152" s="1" t="s">
        <v>149</v>
      </c>
      <c r="H152" s="1" t="s">
        <v>150</v>
      </c>
      <c r="I152" s="1">
        <v>513079</v>
      </c>
      <c r="J152" s="1" t="s">
        <v>151</v>
      </c>
      <c r="K152" s="1" t="s">
        <v>152</v>
      </c>
      <c r="L152" s="1" t="s">
        <v>24</v>
      </c>
      <c r="M152" s="1" t="s">
        <v>25</v>
      </c>
      <c r="N152" s="1" t="s">
        <v>26</v>
      </c>
      <c r="O152" s="4">
        <v>45155</v>
      </c>
      <c r="P152" s="1" t="s">
        <v>27</v>
      </c>
    </row>
    <row r="153" spans="1:16" x14ac:dyDescent="0.35">
      <c r="A153" s="1" t="s">
        <v>153</v>
      </c>
      <c r="B153" s="1" t="s">
        <v>154</v>
      </c>
      <c r="C153" s="1" t="s">
        <v>155</v>
      </c>
      <c r="D153" s="1" t="s">
        <v>19</v>
      </c>
      <c r="E153" s="2">
        <v>500</v>
      </c>
      <c r="F153" s="3">
        <v>45048</v>
      </c>
      <c r="G153" s="1" t="s">
        <v>156</v>
      </c>
      <c r="H153" s="1" t="s">
        <v>157</v>
      </c>
      <c r="I153" s="1">
        <v>1088789</v>
      </c>
      <c r="J153" s="1" t="s">
        <v>33</v>
      </c>
      <c r="K153" s="1" t="s">
        <v>158</v>
      </c>
      <c r="L153" s="1" t="s">
        <v>24</v>
      </c>
      <c r="M153" s="1" t="s">
        <v>25</v>
      </c>
      <c r="N153" s="1" t="s">
        <v>26</v>
      </c>
      <c r="O153" s="4">
        <v>45155</v>
      </c>
      <c r="P153" s="1" t="s">
        <v>27</v>
      </c>
    </row>
    <row r="154" spans="1:16" x14ac:dyDescent="0.35">
      <c r="A154" s="1" t="s">
        <v>159</v>
      </c>
      <c r="B154" s="1" t="s">
        <v>160</v>
      </c>
      <c r="C154" s="1" t="s">
        <v>161</v>
      </c>
      <c r="D154" s="1" t="s">
        <v>19</v>
      </c>
      <c r="E154" s="2">
        <v>705</v>
      </c>
      <c r="F154" s="3">
        <v>45048</v>
      </c>
      <c r="G154" s="1" t="s">
        <v>162</v>
      </c>
      <c r="H154" s="1" t="s">
        <v>163</v>
      </c>
      <c r="I154" s="1">
        <v>1190983</v>
      </c>
      <c r="J154" s="1" t="s">
        <v>33</v>
      </c>
      <c r="K154" s="1" t="s">
        <v>164</v>
      </c>
      <c r="L154" s="1" t="s">
        <v>24</v>
      </c>
      <c r="M154" s="1" t="s">
        <v>25</v>
      </c>
      <c r="N154" s="1" t="s">
        <v>26</v>
      </c>
      <c r="O154" s="4">
        <v>45155</v>
      </c>
      <c r="P154" s="1" t="s">
        <v>27</v>
      </c>
    </row>
    <row r="155" spans="1:16" x14ac:dyDescent="0.35">
      <c r="A155" s="1" t="s">
        <v>165</v>
      </c>
      <c r="B155" s="1" t="s">
        <v>166</v>
      </c>
      <c r="C155" s="1" t="s">
        <v>167</v>
      </c>
      <c r="D155" s="1" t="s">
        <v>19</v>
      </c>
      <c r="E155" s="2">
        <v>685</v>
      </c>
      <c r="F155" s="3">
        <v>45048</v>
      </c>
      <c r="G155" s="1" t="s">
        <v>168</v>
      </c>
      <c r="H155" s="1" t="s">
        <v>169</v>
      </c>
      <c r="I155" s="1">
        <v>1039378</v>
      </c>
      <c r="J155" s="1" t="s">
        <v>170</v>
      </c>
      <c r="K155" s="1" t="s">
        <v>171</v>
      </c>
      <c r="L155" s="1" t="s">
        <v>24</v>
      </c>
      <c r="M155" s="1" t="s">
        <v>25</v>
      </c>
      <c r="N155" s="1" t="s">
        <v>26</v>
      </c>
      <c r="O155" s="4">
        <v>45155</v>
      </c>
      <c r="P155" s="1" t="s">
        <v>27</v>
      </c>
    </row>
    <row r="156" spans="1:16" x14ac:dyDescent="0.35">
      <c r="A156" s="1" t="s">
        <v>172</v>
      </c>
      <c r="B156" s="1" t="s">
        <v>173</v>
      </c>
      <c r="C156" s="1" t="s">
        <v>174</v>
      </c>
      <c r="D156" s="1" t="s">
        <v>19</v>
      </c>
      <c r="E156" s="2">
        <v>500</v>
      </c>
      <c r="F156" s="3">
        <v>45048</v>
      </c>
      <c r="G156" s="1" t="s">
        <v>175</v>
      </c>
      <c r="H156" s="1" t="s">
        <v>176</v>
      </c>
      <c r="I156" s="1">
        <v>1031570</v>
      </c>
      <c r="J156" s="1" t="s">
        <v>33</v>
      </c>
      <c r="K156" s="1" t="s">
        <v>177</v>
      </c>
      <c r="L156" s="1" t="s">
        <v>24</v>
      </c>
      <c r="M156" s="1" t="s">
        <v>25</v>
      </c>
      <c r="N156" s="1" t="s">
        <v>26</v>
      </c>
      <c r="O156" s="4">
        <v>45155</v>
      </c>
      <c r="P156" s="1" t="s">
        <v>27</v>
      </c>
    </row>
    <row r="157" spans="1:16" x14ac:dyDescent="0.35">
      <c r="A157" s="1" t="s">
        <v>178</v>
      </c>
      <c r="B157" s="1" t="s">
        <v>179</v>
      </c>
      <c r="C157" s="1" t="s">
        <v>180</v>
      </c>
      <c r="D157" s="1" t="s">
        <v>19</v>
      </c>
      <c r="E157" s="2">
        <v>600</v>
      </c>
      <c r="F157" s="3">
        <v>45048</v>
      </c>
      <c r="G157" s="1" t="s">
        <v>181</v>
      </c>
      <c r="H157" s="1" t="s">
        <v>182</v>
      </c>
      <c r="I157" s="1" t="s">
        <v>183</v>
      </c>
      <c r="J157" s="1" t="s">
        <v>33</v>
      </c>
      <c r="K157" s="1" t="s">
        <v>184</v>
      </c>
      <c r="L157" s="1" t="s">
        <v>24</v>
      </c>
      <c r="M157" s="1" t="s">
        <v>25</v>
      </c>
      <c r="N157" s="1" t="s">
        <v>26</v>
      </c>
      <c r="O157" s="4">
        <v>45155</v>
      </c>
      <c r="P157" s="1" t="s">
        <v>27</v>
      </c>
    </row>
    <row r="158" spans="1:16" x14ac:dyDescent="0.35">
      <c r="A158" s="1" t="s">
        <v>185</v>
      </c>
      <c r="B158" s="1" t="s">
        <v>186</v>
      </c>
      <c r="C158" s="1" t="s">
        <v>187</v>
      </c>
      <c r="D158" s="1" t="s">
        <v>19</v>
      </c>
      <c r="E158" s="2">
        <v>995</v>
      </c>
      <c r="F158" s="3">
        <v>45048</v>
      </c>
      <c r="G158" s="1" t="s">
        <v>188</v>
      </c>
      <c r="H158" s="1" t="s">
        <v>189</v>
      </c>
      <c r="I158" s="1">
        <v>1184353</v>
      </c>
      <c r="J158" s="1" t="s">
        <v>33</v>
      </c>
      <c r="K158" s="1" t="s">
        <v>190</v>
      </c>
      <c r="L158" s="1" t="s">
        <v>24</v>
      </c>
      <c r="M158" s="1" t="s">
        <v>25</v>
      </c>
      <c r="N158" s="1" t="s">
        <v>26</v>
      </c>
      <c r="O158" s="4">
        <v>45155</v>
      </c>
      <c r="P158" s="1" t="s">
        <v>27</v>
      </c>
    </row>
    <row r="159" spans="1:16" x14ac:dyDescent="0.35">
      <c r="A159" s="1" t="s">
        <v>191</v>
      </c>
      <c r="B159" s="1" t="s">
        <v>192</v>
      </c>
      <c r="C159" s="1" t="s">
        <v>193</v>
      </c>
      <c r="D159" s="1" t="s">
        <v>19</v>
      </c>
      <c r="E159" s="2">
        <v>1000</v>
      </c>
      <c r="F159" s="3">
        <v>45048</v>
      </c>
      <c r="G159" s="1" t="s">
        <v>194</v>
      </c>
      <c r="H159" s="1" t="s">
        <v>195</v>
      </c>
      <c r="I159" s="1">
        <v>1180293</v>
      </c>
      <c r="J159" s="1" t="s">
        <v>33</v>
      </c>
      <c r="K159" s="1" t="s">
        <v>196</v>
      </c>
      <c r="L159" s="1" t="s">
        <v>24</v>
      </c>
      <c r="M159" s="1" t="s">
        <v>25</v>
      </c>
      <c r="N159" s="1" t="s">
        <v>26</v>
      </c>
      <c r="O159" s="4">
        <v>45155</v>
      </c>
      <c r="P159" s="1" t="s">
        <v>27</v>
      </c>
    </row>
    <row r="160" spans="1:16" x14ac:dyDescent="0.35">
      <c r="A160" s="1" t="s">
        <v>197</v>
      </c>
      <c r="B160" s="1" t="s">
        <v>198</v>
      </c>
      <c r="C160" s="1" t="s">
        <v>199</v>
      </c>
      <c r="D160" s="1" t="s">
        <v>19</v>
      </c>
      <c r="E160" s="2">
        <v>1200</v>
      </c>
      <c r="F160" s="3">
        <v>45048</v>
      </c>
      <c r="G160" s="1" t="s">
        <v>200</v>
      </c>
      <c r="H160" s="1" t="s">
        <v>201</v>
      </c>
      <c r="I160" s="1" t="s">
        <v>202</v>
      </c>
      <c r="J160" s="1" t="s">
        <v>33</v>
      </c>
      <c r="K160" s="1" t="s">
        <v>203</v>
      </c>
      <c r="L160" s="1" t="s">
        <v>24</v>
      </c>
      <c r="M160" s="1" t="s">
        <v>25</v>
      </c>
      <c r="N160" s="1" t="s">
        <v>26</v>
      </c>
      <c r="O160" s="4">
        <v>45155</v>
      </c>
      <c r="P160" s="1" t="s">
        <v>27</v>
      </c>
    </row>
    <row r="161" spans="1:16" x14ac:dyDescent="0.35">
      <c r="A161" s="1" t="s">
        <v>204</v>
      </c>
      <c r="B161" s="1" t="s">
        <v>205</v>
      </c>
      <c r="C161" s="1" t="s">
        <v>206</v>
      </c>
      <c r="D161" s="1" t="s">
        <v>19</v>
      </c>
      <c r="E161" s="2">
        <v>500</v>
      </c>
      <c r="F161" s="3">
        <v>45048</v>
      </c>
      <c r="G161" s="1" t="s">
        <v>207</v>
      </c>
      <c r="H161" s="1" t="s">
        <v>208</v>
      </c>
      <c r="I161" s="1">
        <v>1197465</v>
      </c>
      <c r="J161" s="1" t="s">
        <v>33</v>
      </c>
      <c r="K161" s="1" t="s">
        <v>209</v>
      </c>
      <c r="L161" s="1" t="s">
        <v>24</v>
      </c>
      <c r="M161" s="1" t="s">
        <v>25</v>
      </c>
      <c r="N161" s="1" t="s">
        <v>26</v>
      </c>
      <c r="O161" s="4">
        <v>45155</v>
      </c>
      <c r="P161" s="1" t="s">
        <v>27</v>
      </c>
    </row>
    <row r="162" spans="1:16" x14ac:dyDescent="0.35">
      <c r="A162" s="1" t="s">
        <v>210</v>
      </c>
      <c r="B162" s="1" t="s">
        <v>211</v>
      </c>
      <c r="C162" s="1" t="s">
        <v>212</v>
      </c>
      <c r="D162" s="1" t="s">
        <v>19</v>
      </c>
      <c r="E162" s="2">
        <v>500</v>
      </c>
      <c r="F162" s="3">
        <v>45048</v>
      </c>
      <c r="G162" s="1" t="s">
        <v>213</v>
      </c>
      <c r="H162" s="1" t="s">
        <v>214</v>
      </c>
      <c r="I162" s="1" t="s">
        <v>215</v>
      </c>
      <c r="J162" s="1" t="s">
        <v>33</v>
      </c>
      <c r="K162" s="1" t="s">
        <v>216</v>
      </c>
      <c r="L162" s="1" t="s">
        <v>24</v>
      </c>
      <c r="M162" s="1" t="s">
        <v>25</v>
      </c>
      <c r="N162" s="1" t="s">
        <v>26</v>
      </c>
      <c r="O162" s="4">
        <v>45155</v>
      </c>
      <c r="P162" s="1" t="s">
        <v>27</v>
      </c>
    </row>
    <row r="163" spans="1:16" x14ac:dyDescent="0.35">
      <c r="A163" s="1" t="s">
        <v>217</v>
      </c>
      <c r="B163" s="1" t="s">
        <v>218</v>
      </c>
      <c r="C163" s="1" t="s">
        <v>219</v>
      </c>
      <c r="D163" s="1" t="s">
        <v>19</v>
      </c>
      <c r="E163" s="2">
        <v>1000</v>
      </c>
      <c r="F163" s="3">
        <v>45048</v>
      </c>
      <c r="G163" s="1" t="s">
        <v>220</v>
      </c>
      <c r="H163" s="1" t="s">
        <v>221</v>
      </c>
      <c r="I163" s="1">
        <v>526088</v>
      </c>
      <c r="J163" s="1" t="s">
        <v>33</v>
      </c>
      <c r="K163" s="1" t="s">
        <v>222</v>
      </c>
      <c r="L163" s="1" t="s">
        <v>24</v>
      </c>
      <c r="M163" s="1" t="s">
        <v>25</v>
      </c>
      <c r="N163" s="1" t="s">
        <v>26</v>
      </c>
      <c r="O163" s="4">
        <v>45155</v>
      </c>
      <c r="P163" s="1" t="s">
        <v>27</v>
      </c>
    </row>
    <row r="164" spans="1:16" x14ac:dyDescent="0.35">
      <c r="A164" s="1" t="s">
        <v>223</v>
      </c>
      <c r="B164" s="1" t="s">
        <v>224</v>
      </c>
      <c r="C164" s="1" t="s">
        <v>225</v>
      </c>
      <c r="D164" s="1" t="s">
        <v>19</v>
      </c>
      <c r="E164" s="2">
        <v>1000</v>
      </c>
      <c r="F164" s="3">
        <v>45048</v>
      </c>
      <c r="G164" s="1" t="s">
        <v>226</v>
      </c>
      <c r="H164" s="1" t="s">
        <v>227</v>
      </c>
      <c r="I164" s="1">
        <v>1052076</v>
      </c>
      <c r="J164" s="1" t="s">
        <v>228</v>
      </c>
      <c r="K164" s="1" t="s">
        <v>229</v>
      </c>
      <c r="L164" s="1" t="s">
        <v>24</v>
      </c>
      <c r="M164" s="1" t="s">
        <v>25</v>
      </c>
      <c r="N164" s="1" t="s">
        <v>26</v>
      </c>
      <c r="O164" s="4">
        <v>45155</v>
      </c>
      <c r="P164" s="1" t="s">
        <v>27</v>
      </c>
    </row>
    <row r="165" spans="1:16" x14ac:dyDescent="0.35">
      <c r="A165" s="1" t="s">
        <v>230</v>
      </c>
      <c r="B165" s="1" t="s">
        <v>231</v>
      </c>
      <c r="C165" s="1" t="s">
        <v>232</v>
      </c>
      <c r="D165" s="1" t="s">
        <v>19</v>
      </c>
      <c r="E165" s="2">
        <v>1400</v>
      </c>
      <c r="F165" s="3">
        <v>45048</v>
      </c>
      <c r="G165" s="1" t="s">
        <v>233</v>
      </c>
      <c r="H165" s="1" t="s">
        <v>234</v>
      </c>
      <c r="I165" s="1" t="s">
        <v>235</v>
      </c>
      <c r="J165" s="1" t="s">
        <v>33</v>
      </c>
      <c r="K165" s="1" t="s">
        <v>236</v>
      </c>
      <c r="L165" s="1" t="s">
        <v>24</v>
      </c>
      <c r="M165" s="1" t="s">
        <v>25</v>
      </c>
      <c r="N165" s="1" t="s">
        <v>26</v>
      </c>
      <c r="O165" s="4">
        <v>45155</v>
      </c>
      <c r="P165" s="1" t="s">
        <v>27</v>
      </c>
    </row>
    <row r="166" spans="1:16" x14ac:dyDescent="0.35">
      <c r="A166" s="1" t="s">
        <v>237</v>
      </c>
      <c r="B166" s="1" t="s">
        <v>238</v>
      </c>
      <c r="C166" s="1" t="s">
        <v>37</v>
      </c>
      <c r="D166" s="1" t="s">
        <v>19</v>
      </c>
      <c r="E166" s="2">
        <v>516</v>
      </c>
      <c r="F166" s="3">
        <v>45048</v>
      </c>
      <c r="G166" s="1" t="s">
        <v>239</v>
      </c>
      <c r="H166" s="1" t="s">
        <v>240</v>
      </c>
      <c r="I166" s="1">
        <v>1124031</v>
      </c>
      <c r="J166" s="1" t="s">
        <v>241</v>
      </c>
      <c r="K166" s="1" t="s">
        <v>242</v>
      </c>
      <c r="L166" s="1" t="s">
        <v>24</v>
      </c>
      <c r="M166" s="1" t="s">
        <v>25</v>
      </c>
      <c r="N166" s="1" t="s">
        <v>26</v>
      </c>
      <c r="O166" s="4">
        <v>45155</v>
      </c>
      <c r="P166" s="1" t="s">
        <v>27</v>
      </c>
    </row>
    <row r="167" spans="1:16" x14ac:dyDescent="0.35">
      <c r="A167" s="1" t="s">
        <v>243</v>
      </c>
      <c r="B167" s="1" t="s">
        <v>244</v>
      </c>
      <c r="C167" s="1" t="s">
        <v>225</v>
      </c>
      <c r="D167" s="1" t="s">
        <v>19</v>
      </c>
      <c r="E167" s="2">
        <v>1100</v>
      </c>
      <c r="F167" s="3">
        <v>45048</v>
      </c>
      <c r="G167" s="1" t="s">
        <v>245</v>
      </c>
      <c r="H167" s="1" t="s">
        <v>246</v>
      </c>
      <c r="I167" s="1">
        <v>281963</v>
      </c>
      <c r="J167" s="1" t="s">
        <v>247</v>
      </c>
      <c r="K167" s="1" t="s">
        <v>248</v>
      </c>
      <c r="L167" s="1" t="s">
        <v>24</v>
      </c>
      <c r="M167" s="1" t="s">
        <v>25</v>
      </c>
      <c r="N167" s="1" t="s">
        <v>26</v>
      </c>
      <c r="O167" s="4">
        <v>45155</v>
      </c>
      <c r="P167" s="1" t="s">
        <v>27</v>
      </c>
    </row>
    <row r="168" spans="1:16" x14ac:dyDescent="0.35">
      <c r="A168" s="1" t="s">
        <v>249</v>
      </c>
      <c r="B168" s="1" t="s">
        <v>250</v>
      </c>
      <c r="C168" s="1" t="s">
        <v>64</v>
      </c>
      <c r="D168" s="1" t="s">
        <v>19</v>
      </c>
      <c r="E168" s="2">
        <v>500</v>
      </c>
      <c r="F168" s="3">
        <v>45048</v>
      </c>
      <c r="G168" s="1" t="s">
        <v>251</v>
      </c>
      <c r="H168" s="1" t="s">
        <v>252</v>
      </c>
      <c r="I168" s="1" t="s">
        <v>33</v>
      </c>
      <c r="J168" s="1" t="s">
        <v>33</v>
      </c>
      <c r="K168" s="1" t="s">
        <v>33</v>
      </c>
      <c r="L168" s="1" t="s">
        <v>24</v>
      </c>
      <c r="M168" s="1" t="s">
        <v>25</v>
      </c>
      <c r="N168" s="1" t="s">
        <v>26</v>
      </c>
      <c r="O168" s="4">
        <v>45155</v>
      </c>
      <c r="P168" s="1" t="s">
        <v>27</v>
      </c>
    </row>
    <row r="169" spans="1:16" x14ac:dyDescent="0.35">
      <c r="A169" s="1" t="s">
        <v>253</v>
      </c>
      <c r="B169" s="1" t="s">
        <v>254</v>
      </c>
      <c r="C169" s="1" t="s">
        <v>255</v>
      </c>
      <c r="D169" s="1" t="s">
        <v>19</v>
      </c>
      <c r="E169" s="2">
        <v>1824</v>
      </c>
      <c r="F169" s="3">
        <v>45048</v>
      </c>
      <c r="G169" s="1" t="s">
        <v>256</v>
      </c>
      <c r="H169" s="1" t="s">
        <v>257</v>
      </c>
      <c r="I169" s="1">
        <v>700636</v>
      </c>
      <c r="J169" s="1" t="s">
        <v>258</v>
      </c>
      <c r="K169" s="1" t="s">
        <v>259</v>
      </c>
      <c r="L169" s="1" t="s">
        <v>24</v>
      </c>
      <c r="M169" s="1" t="s">
        <v>25</v>
      </c>
      <c r="N169" s="1" t="s">
        <v>26</v>
      </c>
      <c r="O169" s="4">
        <v>45155</v>
      </c>
      <c r="P169" s="1" t="s">
        <v>27</v>
      </c>
    </row>
    <row r="170" spans="1:16" x14ac:dyDescent="0.35">
      <c r="A170" s="1" t="s">
        <v>260</v>
      </c>
      <c r="B170" s="1" t="s">
        <v>261</v>
      </c>
      <c r="C170" s="1" t="s">
        <v>262</v>
      </c>
      <c r="D170" s="1" t="s">
        <v>19</v>
      </c>
      <c r="E170" s="2">
        <v>500</v>
      </c>
      <c r="F170" s="3">
        <v>45048</v>
      </c>
      <c r="G170" s="1" t="s">
        <v>263</v>
      </c>
      <c r="H170" s="1" t="s">
        <v>264</v>
      </c>
      <c r="I170" s="1">
        <v>1090880</v>
      </c>
      <c r="J170" s="1" t="s">
        <v>265</v>
      </c>
      <c r="K170" s="1" t="s">
        <v>266</v>
      </c>
      <c r="L170" s="1" t="s">
        <v>24</v>
      </c>
      <c r="M170" s="1" t="s">
        <v>25</v>
      </c>
      <c r="N170" s="1" t="s">
        <v>26</v>
      </c>
      <c r="O170" s="4">
        <v>45155</v>
      </c>
      <c r="P170" s="1" t="s">
        <v>27</v>
      </c>
    </row>
    <row r="171" spans="1:16" x14ac:dyDescent="0.35">
      <c r="A171" s="1" t="s">
        <v>267</v>
      </c>
      <c r="B171" s="1" t="s">
        <v>268</v>
      </c>
      <c r="C171" s="1" t="s">
        <v>269</v>
      </c>
      <c r="D171" s="1" t="s">
        <v>19</v>
      </c>
      <c r="E171" s="2">
        <v>750</v>
      </c>
      <c r="F171" s="3">
        <v>45048</v>
      </c>
      <c r="G171" s="1" t="s">
        <v>270</v>
      </c>
      <c r="H171" s="1" t="s">
        <v>271</v>
      </c>
      <c r="I171" s="1">
        <v>1147395</v>
      </c>
      <c r="J171" s="1" t="s">
        <v>272</v>
      </c>
      <c r="K171" s="1" t="s">
        <v>273</v>
      </c>
      <c r="L171" s="1" t="s">
        <v>24</v>
      </c>
      <c r="M171" s="1" t="s">
        <v>25</v>
      </c>
      <c r="N171" s="1" t="s">
        <v>26</v>
      </c>
      <c r="O171" s="4">
        <v>45155</v>
      </c>
      <c r="P171" s="1" t="s">
        <v>27</v>
      </c>
    </row>
    <row r="172" spans="1:16" x14ac:dyDescent="0.35">
      <c r="A172" s="1" t="s">
        <v>274</v>
      </c>
      <c r="B172" s="1" t="s">
        <v>275</v>
      </c>
      <c r="C172" s="1" t="s">
        <v>37</v>
      </c>
      <c r="D172" s="1" t="s">
        <v>19</v>
      </c>
      <c r="E172" s="2">
        <v>450</v>
      </c>
      <c r="F172" s="3">
        <v>45048</v>
      </c>
      <c r="G172" s="1" t="s">
        <v>276</v>
      </c>
      <c r="H172" s="1" t="s">
        <v>277</v>
      </c>
      <c r="I172" s="1" t="s">
        <v>278</v>
      </c>
      <c r="J172" s="1" t="s">
        <v>33</v>
      </c>
      <c r="K172" s="1" t="s">
        <v>279</v>
      </c>
      <c r="L172" s="1" t="s">
        <v>24</v>
      </c>
      <c r="M172" s="1" t="s">
        <v>25</v>
      </c>
      <c r="N172" s="1" t="s">
        <v>26</v>
      </c>
      <c r="O172" s="4">
        <v>45155</v>
      </c>
      <c r="P172" s="1" t="s">
        <v>27</v>
      </c>
    </row>
    <row r="173" spans="1:16" x14ac:dyDescent="0.35">
      <c r="A173" s="1" t="s">
        <v>280</v>
      </c>
      <c r="B173" s="1" t="s">
        <v>281</v>
      </c>
      <c r="C173" s="1" t="s">
        <v>282</v>
      </c>
      <c r="D173" s="1" t="s">
        <v>19</v>
      </c>
      <c r="E173" s="2">
        <v>1081</v>
      </c>
      <c r="F173" s="3">
        <v>45048</v>
      </c>
      <c r="G173" s="1" t="s">
        <v>283</v>
      </c>
      <c r="H173" s="1" t="s">
        <v>284</v>
      </c>
      <c r="I173" s="1">
        <v>1181267</v>
      </c>
      <c r="J173" s="1" t="s">
        <v>33</v>
      </c>
      <c r="K173" s="1" t="s">
        <v>285</v>
      </c>
      <c r="L173" s="1" t="s">
        <v>24</v>
      </c>
      <c r="M173" s="1" t="s">
        <v>25</v>
      </c>
      <c r="N173" s="1" t="s">
        <v>26</v>
      </c>
      <c r="O173" s="4">
        <v>45155</v>
      </c>
      <c r="P173" s="1" t="s">
        <v>27</v>
      </c>
    </row>
    <row r="174" spans="1:16" x14ac:dyDescent="0.35">
      <c r="A174" s="1" t="s">
        <v>286</v>
      </c>
      <c r="B174" s="1" t="s">
        <v>287</v>
      </c>
      <c r="C174" s="1" t="s">
        <v>288</v>
      </c>
      <c r="D174" s="1" t="s">
        <v>19</v>
      </c>
      <c r="E174" s="2">
        <v>500</v>
      </c>
      <c r="F174" s="3">
        <v>45048</v>
      </c>
      <c r="G174" s="1" t="s">
        <v>289</v>
      </c>
      <c r="H174" s="1" t="s">
        <v>290</v>
      </c>
      <c r="I174" s="1">
        <v>1045077</v>
      </c>
      <c r="J174" s="1" t="s">
        <v>291</v>
      </c>
      <c r="K174" s="1" t="s">
        <v>292</v>
      </c>
      <c r="L174" s="1" t="s">
        <v>24</v>
      </c>
      <c r="M174" s="1" t="s">
        <v>25</v>
      </c>
      <c r="N174" s="1" t="s">
        <v>26</v>
      </c>
      <c r="O174" s="4">
        <v>45155</v>
      </c>
      <c r="P174" s="1" t="s">
        <v>27</v>
      </c>
    </row>
    <row r="175" spans="1:16" x14ac:dyDescent="0.35">
      <c r="A175" s="1" t="s">
        <v>293</v>
      </c>
      <c r="B175" s="1" t="s">
        <v>294</v>
      </c>
      <c r="C175" s="1" t="s">
        <v>295</v>
      </c>
      <c r="D175" s="1" t="s">
        <v>19</v>
      </c>
      <c r="E175" s="2">
        <v>1092</v>
      </c>
      <c r="F175" s="3">
        <v>45048</v>
      </c>
      <c r="G175" s="1" t="s">
        <v>296</v>
      </c>
      <c r="H175" s="1" t="s">
        <v>297</v>
      </c>
      <c r="I175" s="1" t="s">
        <v>298</v>
      </c>
      <c r="J175" s="1" t="s">
        <v>33</v>
      </c>
      <c r="K175" s="1" t="s">
        <v>299</v>
      </c>
      <c r="L175" s="1" t="s">
        <v>24</v>
      </c>
      <c r="M175" s="1" t="s">
        <v>25</v>
      </c>
      <c r="N175" s="1" t="s">
        <v>26</v>
      </c>
      <c r="O175" s="4">
        <v>45155</v>
      </c>
      <c r="P175" s="1" t="s">
        <v>27</v>
      </c>
    </row>
    <row r="176" spans="1:16" x14ac:dyDescent="0.35">
      <c r="A176" s="1" t="s">
        <v>300</v>
      </c>
      <c r="B176" s="1" t="s">
        <v>301</v>
      </c>
      <c r="C176" s="1" t="s">
        <v>302</v>
      </c>
      <c r="D176" s="1" t="s">
        <v>19</v>
      </c>
      <c r="E176" s="2">
        <v>500</v>
      </c>
      <c r="F176" s="3">
        <v>45048</v>
      </c>
      <c r="G176" s="1" t="s">
        <v>303</v>
      </c>
      <c r="H176" s="1" t="s">
        <v>304</v>
      </c>
      <c r="I176" s="1" t="s">
        <v>305</v>
      </c>
      <c r="J176" s="1" t="s">
        <v>33</v>
      </c>
      <c r="K176" s="1" t="s">
        <v>306</v>
      </c>
      <c r="L176" s="1" t="s">
        <v>24</v>
      </c>
      <c r="M176" s="1" t="s">
        <v>25</v>
      </c>
      <c r="N176" s="1" t="s">
        <v>26</v>
      </c>
      <c r="O176" s="4">
        <v>45155</v>
      </c>
      <c r="P176" s="1" t="s">
        <v>27</v>
      </c>
    </row>
    <row r="177" spans="1:16" x14ac:dyDescent="0.35">
      <c r="A177" s="1" t="s">
        <v>307</v>
      </c>
      <c r="B177" s="1" t="s">
        <v>308</v>
      </c>
      <c r="C177" s="1" t="s">
        <v>262</v>
      </c>
      <c r="D177" s="1" t="s">
        <v>19</v>
      </c>
      <c r="E177" s="2">
        <v>598</v>
      </c>
      <c r="F177" s="3">
        <v>45048</v>
      </c>
      <c r="G177" s="1" t="s">
        <v>309</v>
      </c>
      <c r="H177" s="1" t="s">
        <v>310</v>
      </c>
      <c r="I177" s="1">
        <v>1074210</v>
      </c>
      <c r="J177" s="1" t="s">
        <v>33</v>
      </c>
      <c r="K177" s="1" t="s">
        <v>311</v>
      </c>
      <c r="L177" s="1" t="s">
        <v>24</v>
      </c>
      <c r="M177" s="1" t="s">
        <v>25</v>
      </c>
      <c r="N177" s="1" t="s">
        <v>26</v>
      </c>
      <c r="O177" s="4">
        <v>45155</v>
      </c>
      <c r="P177" s="1" t="s">
        <v>27</v>
      </c>
    </row>
    <row r="178" spans="1:16" x14ac:dyDescent="0.35">
      <c r="A178" s="1" t="s">
        <v>312</v>
      </c>
      <c r="B178" s="1" t="s">
        <v>313</v>
      </c>
      <c r="C178" s="1" t="s">
        <v>314</v>
      </c>
      <c r="D178" s="1" t="s">
        <v>19</v>
      </c>
      <c r="E178" s="2">
        <v>1200</v>
      </c>
      <c r="F178" s="3">
        <v>45048</v>
      </c>
      <c r="G178" s="1" t="s">
        <v>315</v>
      </c>
      <c r="H178" s="1" t="s">
        <v>316</v>
      </c>
      <c r="I178" s="1">
        <v>1064524</v>
      </c>
      <c r="J178" s="1" t="s">
        <v>317</v>
      </c>
      <c r="K178" s="1" t="s">
        <v>318</v>
      </c>
      <c r="L178" s="1" t="s">
        <v>24</v>
      </c>
      <c r="M178" s="1" t="s">
        <v>25</v>
      </c>
      <c r="N178" s="1" t="s">
        <v>26</v>
      </c>
      <c r="O178" s="4">
        <v>45155</v>
      </c>
      <c r="P178" s="1" t="s">
        <v>27</v>
      </c>
    </row>
    <row r="179" spans="1:16" x14ac:dyDescent="0.35">
      <c r="A179" s="1" t="s">
        <v>319</v>
      </c>
      <c r="B179" s="1" t="s">
        <v>320</v>
      </c>
      <c r="C179" s="1" t="s">
        <v>321</v>
      </c>
      <c r="D179" s="1" t="s">
        <v>19</v>
      </c>
      <c r="E179" s="2">
        <v>850</v>
      </c>
      <c r="F179" s="3">
        <v>45048</v>
      </c>
      <c r="G179" s="1" t="s">
        <v>322</v>
      </c>
      <c r="H179" s="1" t="s">
        <v>323</v>
      </c>
      <c r="I179" s="1">
        <v>1159975</v>
      </c>
      <c r="J179" s="1" t="s">
        <v>33</v>
      </c>
      <c r="K179" s="1" t="s">
        <v>324</v>
      </c>
      <c r="L179" s="1" t="s">
        <v>24</v>
      </c>
      <c r="M179" s="1" t="s">
        <v>25</v>
      </c>
      <c r="N179" s="1" t="s">
        <v>26</v>
      </c>
      <c r="O179" s="4">
        <v>45155</v>
      </c>
      <c r="P179" s="1" t="s">
        <v>27</v>
      </c>
    </row>
    <row r="180" spans="1:16" x14ac:dyDescent="0.35">
      <c r="A180" s="1" t="s">
        <v>325</v>
      </c>
      <c r="B180" s="1" t="s">
        <v>326</v>
      </c>
      <c r="C180" s="1" t="s">
        <v>327</v>
      </c>
      <c r="D180" s="1" t="s">
        <v>19</v>
      </c>
      <c r="E180" s="2">
        <v>500</v>
      </c>
      <c r="F180" s="3">
        <v>45048</v>
      </c>
      <c r="G180" s="1" t="s">
        <v>328</v>
      </c>
      <c r="H180" s="1" t="s">
        <v>329</v>
      </c>
      <c r="I180" s="1">
        <v>1196929</v>
      </c>
      <c r="J180" s="1" t="s">
        <v>33</v>
      </c>
      <c r="K180" s="1" t="s">
        <v>330</v>
      </c>
      <c r="L180" s="1" t="s">
        <v>24</v>
      </c>
      <c r="M180" s="1" t="s">
        <v>25</v>
      </c>
      <c r="N180" s="1" t="s">
        <v>26</v>
      </c>
      <c r="O180" s="4">
        <v>45155</v>
      </c>
      <c r="P180" s="1" t="s">
        <v>27</v>
      </c>
    </row>
    <row r="181" spans="1:16" x14ac:dyDescent="0.35">
      <c r="A181" s="1" t="s">
        <v>331</v>
      </c>
      <c r="B181" s="1" t="s">
        <v>332</v>
      </c>
      <c r="C181" s="1" t="s">
        <v>333</v>
      </c>
      <c r="D181" s="1" t="s">
        <v>19</v>
      </c>
      <c r="E181" s="2">
        <v>650</v>
      </c>
      <c r="F181" s="3">
        <v>45048</v>
      </c>
      <c r="G181" s="1" t="s">
        <v>334</v>
      </c>
      <c r="H181" s="1" t="s">
        <v>335</v>
      </c>
      <c r="I181" s="1">
        <v>1088622</v>
      </c>
      <c r="J181" s="1" t="s">
        <v>336</v>
      </c>
      <c r="K181" s="1" t="s">
        <v>337</v>
      </c>
      <c r="L181" s="1" t="s">
        <v>24</v>
      </c>
      <c r="M181" s="1" t="s">
        <v>25</v>
      </c>
      <c r="N181" s="1" t="s">
        <v>26</v>
      </c>
      <c r="O181" s="4">
        <v>45155</v>
      </c>
      <c r="P181" s="1" t="s">
        <v>27</v>
      </c>
    </row>
    <row r="182" spans="1:16" x14ac:dyDescent="0.35">
      <c r="A182" s="1" t="s">
        <v>338</v>
      </c>
      <c r="B182" s="1" t="s">
        <v>339</v>
      </c>
      <c r="C182" s="1" t="s">
        <v>340</v>
      </c>
      <c r="D182" s="1" t="s">
        <v>19</v>
      </c>
      <c r="E182" s="2">
        <v>500</v>
      </c>
      <c r="F182" s="3">
        <v>45048</v>
      </c>
      <c r="G182" s="1" t="s">
        <v>341</v>
      </c>
      <c r="H182" s="1" t="s">
        <v>342</v>
      </c>
      <c r="I182" s="1">
        <v>1200044</v>
      </c>
      <c r="J182" s="1" t="s">
        <v>33</v>
      </c>
      <c r="K182" s="1" t="s">
        <v>343</v>
      </c>
      <c r="L182" s="1" t="s">
        <v>24</v>
      </c>
      <c r="M182" s="1" t="s">
        <v>25</v>
      </c>
      <c r="N182" s="1" t="s">
        <v>26</v>
      </c>
      <c r="O182" s="4">
        <v>45155</v>
      </c>
      <c r="P182" s="1" t="s">
        <v>27</v>
      </c>
    </row>
    <row r="183" spans="1:16" x14ac:dyDescent="0.35">
      <c r="A183" s="1" t="s">
        <v>344</v>
      </c>
      <c r="B183" s="1" t="s">
        <v>345</v>
      </c>
      <c r="C183" s="1" t="s">
        <v>346</v>
      </c>
      <c r="D183" s="1" t="s">
        <v>19</v>
      </c>
      <c r="E183" s="2">
        <v>444</v>
      </c>
      <c r="F183" s="3">
        <v>45048</v>
      </c>
      <c r="G183" s="1" t="s">
        <v>347</v>
      </c>
      <c r="H183" s="1" t="s">
        <v>348</v>
      </c>
      <c r="I183" s="1" t="s">
        <v>349</v>
      </c>
      <c r="J183" s="1" t="s">
        <v>33</v>
      </c>
      <c r="K183" s="1" t="s">
        <v>350</v>
      </c>
      <c r="L183" s="1" t="s">
        <v>24</v>
      </c>
      <c r="M183" s="1" t="s">
        <v>25</v>
      </c>
      <c r="N183" s="1" t="s">
        <v>26</v>
      </c>
      <c r="O183" s="4">
        <v>45155</v>
      </c>
      <c r="P183" s="1" t="s">
        <v>27</v>
      </c>
    </row>
    <row r="184" spans="1:16" x14ac:dyDescent="0.35">
      <c r="A184" s="1" t="s">
        <v>351</v>
      </c>
      <c r="B184" s="1" t="s">
        <v>352</v>
      </c>
      <c r="C184" s="1" t="s">
        <v>353</v>
      </c>
      <c r="D184" s="1" t="s">
        <v>19</v>
      </c>
      <c r="E184" s="2">
        <v>389</v>
      </c>
      <c r="F184" s="3">
        <v>45048</v>
      </c>
      <c r="G184" s="1" t="s">
        <v>354</v>
      </c>
      <c r="H184" s="1" t="s">
        <v>355</v>
      </c>
      <c r="I184" s="1">
        <v>1146109</v>
      </c>
      <c r="J184" s="1" t="s">
        <v>356</v>
      </c>
      <c r="K184" s="1" t="s">
        <v>357</v>
      </c>
      <c r="L184" s="1" t="s">
        <v>24</v>
      </c>
      <c r="M184" s="1" t="s">
        <v>25</v>
      </c>
      <c r="N184" s="1" t="s">
        <v>26</v>
      </c>
      <c r="O184" s="4">
        <v>45155</v>
      </c>
      <c r="P184" s="1" t="s">
        <v>27</v>
      </c>
    </row>
    <row r="185" spans="1:16" x14ac:dyDescent="0.35">
      <c r="A185" s="1" t="s">
        <v>358</v>
      </c>
      <c r="B185" s="1" t="s">
        <v>359</v>
      </c>
      <c r="C185" s="1" t="s">
        <v>360</v>
      </c>
      <c r="D185" s="1" t="s">
        <v>19</v>
      </c>
      <c r="E185" s="2">
        <v>800</v>
      </c>
      <c r="F185" s="3">
        <v>45048</v>
      </c>
      <c r="G185" s="1" t="s">
        <v>361</v>
      </c>
      <c r="H185" s="1" t="s">
        <v>362</v>
      </c>
      <c r="I185" s="1">
        <v>1010183</v>
      </c>
      <c r="J185" s="1" t="s">
        <v>363</v>
      </c>
      <c r="K185" s="1" t="s">
        <v>364</v>
      </c>
      <c r="L185" s="1" t="s">
        <v>24</v>
      </c>
      <c r="M185" s="1" t="s">
        <v>25</v>
      </c>
      <c r="N185" s="1" t="s">
        <v>26</v>
      </c>
      <c r="O185" s="4">
        <v>45155</v>
      </c>
      <c r="P185" s="1" t="s">
        <v>27</v>
      </c>
    </row>
    <row r="186" spans="1:16" x14ac:dyDescent="0.35">
      <c r="A186" s="1" t="s">
        <v>365</v>
      </c>
      <c r="B186" s="1" t="s">
        <v>366</v>
      </c>
      <c r="C186" s="1" t="s">
        <v>367</v>
      </c>
      <c r="D186" s="1" t="s">
        <v>19</v>
      </c>
      <c r="E186" s="2">
        <v>1000</v>
      </c>
      <c r="F186" s="3">
        <v>45048</v>
      </c>
      <c r="G186" s="1" t="s">
        <v>368</v>
      </c>
      <c r="H186" s="1" t="s">
        <v>369</v>
      </c>
      <c r="I186" s="1">
        <v>1150049</v>
      </c>
      <c r="J186" s="1" t="s">
        <v>370</v>
      </c>
      <c r="K186" s="1" t="s">
        <v>371</v>
      </c>
      <c r="L186" s="1" t="s">
        <v>24</v>
      </c>
      <c r="M186" s="1" t="s">
        <v>25</v>
      </c>
      <c r="N186" s="1" t="s">
        <v>26</v>
      </c>
      <c r="O186" s="4">
        <v>45155</v>
      </c>
      <c r="P186" s="1" t="s">
        <v>27</v>
      </c>
    </row>
    <row r="187" spans="1:16" x14ac:dyDescent="0.35">
      <c r="A187" s="1" t="s">
        <v>372</v>
      </c>
      <c r="B187" s="1" t="s">
        <v>373</v>
      </c>
      <c r="C187" s="1" t="s">
        <v>374</v>
      </c>
      <c r="D187" s="1" t="s">
        <v>19</v>
      </c>
      <c r="E187" s="2">
        <v>1550</v>
      </c>
      <c r="F187" s="3">
        <v>45048</v>
      </c>
      <c r="G187" s="1" t="s">
        <v>375</v>
      </c>
      <c r="H187" s="1" t="s">
        <v>376</v>
      </c>
      <c r="I187" s="1" t="s">
        <v>377</v>
      </c>
      <c r="J187" s="1" t="s">
        <v>33</v>
      </c>
      <c r="K187" s="1" t="s">
        <v>378</v>
      </c>
      <c r="L187" s="1" t="s">
        <v>24</v>
      </c>
      <c r="M187" s="1" t="s">
        <v>25</v>
      </c>
      <c r="N187" s="1" t="s">
        <v>26</v>
      </c>
      <c r="O187" s="4">
        <v>45155</v>
      </c>
      <c r="P187" s="1" t="s">
        <v>27</v>
      </c>
    </row>
    <row r="188" spans="1:16" x14ac:dyDescent="0.35">
      <c r="A188" s="1" t="s">
        <v>379</v>
      </c>
      <c r="B188" s="1" t="s">
        <v>380</v>
      </c>
      <c r="C188" s="1" t="s">
        <v>381</v>
      </c>
      <c r="D188" s="1" t="s">
        <v>19</v>
      </c>
      <c r="E188" s="2">
        <v>600</v>
      </c>
      <c r="F188" s="3">
        <v>45048</v>
      </c>
      <c r="G188" s="1" t="s">
        <v>382</v>
      </c>
      <c r="H188" s="1" t="s">
        <v>383</v>
      </c>
      <c r="I188" s="1" t="s">
        <v>384</v>
      </c>
      <c r="J188" s="1" t="s">
        <v>33</v>
      </c>
      <c r="K188" s="1" t="s">
        <v>385</v>
      </c>
      <c r="L188" s="1" t="s">
        <v>24</v>
      </c>
      <c r="M188" s="1" t="s">
        <v>25</v>
      </c>
      <c r="N188" s="1" t="s">
        <v>26</v>
      </c>
      <c r="O188" s="4">
        <v>45155</v>
      </c>
      <c r="P188" s="1" t="s">
        <v>27</v>
      </c>
    </row>
    <row r="189" spans="1:16" x14ac:dyDescent="0.35">
      <c r="A189" s="1" t="s">
        <v>386</v>
      </c>
      <c r="B189" s="1" t="s">
        <v>387</v>
      </c>
      <c r="C189" s="1" t="s">
        <v>388</v>
      </c>
      <c r="D189" s="1" t="s">
        <v>19</v>
      </c>
      <c r="E189" s="2">
        <v>2000</v>
      </c>
      <c r="F189" s="3">
        <v>45048</v>
      </c>
      <c r="G189" s="1" t="s">
        <v>389</v>
      </c>
      <c r="H189" s="1" t="s">
        <v>390</v>
      </c>
      <c r="I189" s="1" t="s">
        <v>391</v>
      </c>
      <c r="J189" s="1" t="s">
        <v>33</v>
      </c>
      <c r="K189" s="1" t="s">
        <v>392</v>
      </c>
      <c r="L189" s="1" t="s">
        <v>24</v>
      </c>
      <c r="M189" s="1" t="s">
        <v>25</v>
      </c>
      <c r="N189" s="1" t="s">
        <v>26</v>
      </c>
      <c r="O189" s="4">
        <v>45155</v>
      </c>
      <c r="P189" s="1" t="s">
        <v>27</v>
      </c>
    </row>
    <row r="190" spans="1:16" x14ac:dyDescent="0.35">
      <c r="A190" s="1" t="s">
        <v>393</v>
      </c>
      <c r="B190" s="1" t="s">
        <v>394</v>
      </c>
      <c r="C190" s="1" t="s">
        <v>395</v>
      </c>
      <c r="D190" s="1" t="s">
        <v>19</v>
      </c>
      <c r="E190" s="2">
        <v>500</v>
      </c>
      <c r="F190" s="3">
        <v>45048</v>
      </c>
      <c r="G190" s="1" t="s">
        <v>396</v>
      </c>
      <c r="H190" s="1" t="s">
        <v>397</v>
      </c>
      <c r="I190" s="1">
        <v>1179731</v>
      </c>
      <c r="J190" s="1" t="s">
        <v>33</v>
      </c>
      <c r="K190" s="1" t="s">
        <v>398</v>
      </c>
      <c r="L190" s="1" t="s">
        <v>24</v>
      </c>
      <c r="M190" s="1" t="s">
        <v>25</v>
      </c>
      <c r="N190" s="1" t="s">
        <v>26</v>
      </c>
      <c r="O190" s="4">
        <v>45155</v>
      </c>
      <c r="P190" s="1" t="s">
        <v>27</v>
      </c>
    </row>
    <row r="191" spans="1:16" x14ac:dyDescent="0.35">
      <c r="A191" s="1" t="s">
        <v>399</v>
      </c>
      <c r="B191" s="1" t="s">
        <v>400</v>
      </c>
      <c r="C191" s="1" t="s">
        <v>401</v>
      </c>
      <c r="D191" s="1" t="s">
        <v>19</v>
      </c>
      <c r="E191" s="2">
        <v>700</v>
      </c>
      <c r="F191" s="3">
        <v>45048</v>
      </c>
      <c r="G191" s="1" t="s">
        <v>402</v>
      </c>
      <c r="H191" s="1" t="s">
        <v>403</v>
      </c>
      <c r="I191" s="1">
        <v>1135106</v>
      </c>
      <c r="J191" s="1" t="s">
        <v>33</v>
      </c>
      <c r="K191" s="1" t="s">
        <v>404</v>
      </c>
      <c r="L191" s="1" t="s">
        <v>24</v>
      </c>
      <c r="M191" s="1" t="s">
        <v>25</v>
      </c>
      <c r="N191" s="1" t="s">
        <v>26</v>
      </c>
      <c r="O191" s="4">
        <v>45155</v>
      </c>
      <c r="P191" s="1" t="s">
        <v>27</v>
      </c>
    </row>
    <row r="192" spans="1:16" x14ac:dyDescent="0.35">
      <c r="A192" s="1" t="s">
        <v>405</v>
      </c>
      <c r="B192" s="1" t="s">
        <v>406</v>
      </c>
      <c r="C192" s="1" t="s">
        <v>407</v>
      </c>
      <c r="D192" s="1" t="s">
        <v>19</v>
      </c>
      <c r="E192" s="2">
        <v>941</v>
      </c>
      <c r="F192" s="3">
        <v>45048</v>
      </c>
      <c r="G192" s="1" t="s">
        <v>408</v>
      </c>
      <c r="H192" s="1" t="s">
        <v>409</v>
      </c>
      <c r="I192" s="1">
        <v>1002057</v>
      </c>
      <c r="J192" s="1" t="s">
        <v>410</v>
      </c>
      <c r="K192" s="1" t="s">
        <v>411</v>
      </c>
      <c r="L192" s="1" t="s">
        <v>24</v>
      </c>
      <c r="M192" s="1" t="s">
        <v>25</v>
      </c>
      <c r="N192" s="1" t="s">
        <v>26</v>
      </c>
      <c r="O192" s="4">
        <v>45155</v>
      </c>
      <c r="P192" s="1" t="s">
        <v>27</v>
      </c>
    </row>
    <row r="193" spans="1:16" x14ac:dyDescent="0.35">
      <c r="A193" s="1" t="s">
        <v>412</v>
      </c>
      <c r="B193" s="1" t="s">
        <v>413</v>
      </c>
      <c r="C193" s="1" t="s">
        <v>414</v>
      </c>
      <c r="D193" s="1" t="s">
        <v>19</v>
      </c>
      <c r="E193" s="2">
        <v>499</v>
      </c>
      <c r="F193" s="3">
        <v>45048</v>
      </c>
      <c r="G193" s="1" t="s">
        <v>415</v>
      </c>
      <c r="H193" s="1" t="s">
        <v>416</v>
      </c>
      <c r="I193" s="1">
        <v>1075837</v>
      </c>
      <c r="J193" s="1" t="s">
        <v>417</v>
      </c>
      <c r="K193" s="1" t="s">
        <v>418</v>
      </c>
      <c r="L193" s="1" t="s">
        <v>24</v>
      </c>
      <c r="M193" s="1" t="s">
        <v>25</v>
      </c>
      <c r="N193" s="1" t="s">
        <v>26</v>
      </c>
      <c r="O193" s="4">
        <v>45155</v>
      </c>
      <c r="P193" s="1" t="s">
        <v>27</v>
      </c>
    </row>
    <row r="194" spans="1:16" x14ac:dyDescent="0.35">
      <c r="A194" s="1" t="s">
        <v>419</v>
      </c>
      <c r="B194" s="1" t="s">
        <v>420</v>
      </c>
      <c r="C194" s="1" t="s">
        <v>421</v>
      </c>
      <c r="D194" s="1" t="s">
        <v>19</v>
      </c>
      <c r="E194" s="2">
        <v>584</v>
      </c>
      <c r="F194" s="3">
        <v>45048</v>
      </c>
      <c r="G194" s="1" t="s">
        <v>422</v>
      </c>
      <c r="H194" s="1" t="s">
        <v>423</v>
      </c>
      <c r="I194" s="1">
        <v>1189666</v>
      </c>
      <c r="J194" s="1" t="s">
        <v>33</v>
      </c>
      <c r="K194" s="1" t="s">
        <v>424</v>
      </c>
      <c r="L194" s="1" t="s">
        <v>24</v>
      </c>
      <c r="M194" s="1" t="s">
        <v>25</v>
      </c>
      <c r="N194" s="1" t="s">
        <v>26</v>
      </c>
      <c r="O194" s="4">
        <v>45155</v>
      </c>
      <c r="P194" s="1" t="s">
        <v>27</v>
      </c>
    </row>
    <row r="195" spans="1:16" x14ac:dyDescent="0.35">
      <c r="A195" s="1" t="s">
        <v>425</v>
      </c>
      <c r="B195" s="1" t="s">
        <v>426</v>
      </c>
      <c r="C195" s="1" t="s">
        <v>427</v>
      </c>
      <c r="D195" s="1" t="s">
        <v>19</v>
      </c>
      <c r="E195" s="2">
        <v>500</v>
      </c>
      <c r="F195" s="3">
        <v>45048</v>
      </c>
      <c r="G195" s="1" t="s">
        <v>428</v>
      </c>
      <c r="H195" s="1" t="s">
        <v>429</v>
      </c>
      <c r="I195" s="1">
        <v>1140386</v>
      </c>
      <c r="J195" s="1" t="s">
        <v>430</v>
      </c>
      <c r="K195" s="1" t="s">
        <v>431</v>
      </c>
      <c r="L195" s="1" t="s">
        <v>24</v>
      </c>
      <c r="M195" s="1" t="s">
        <v>25</v>
      </c>
      <c r="N195" s="1" t="s">
        <v>26</v>
      </c>
      <c r="O195" s="4">
        <v>45155</v>
      </c>
      <c r="P195" s="1" t="s">
        <v>27</v>
      </c>
    </row>
    <row r="196" spans="1:16" x14ac:dyDescent="0.35">
      <c r="A196" s="1" t="s">
        <v>432</v>
      </c>
      <c r="B196" s="1" t="s">
        <v>433</v>
      </c>
      <c r="C196" s="1" t="s">
        <v>434</v>
      </c>
      <c r="D196" s="1" t="s">
        <v>19</v>
      </c>
      <c r="E196" s="2">
        <v>435</v>
      </c>
      <c r="F196" s="3">
        <v>45048</v>
      </c>
      <c r="G196" s="1" t="s">
        <v>435</v>
      </c>
      <c r="H196" s="1" t="s">
        <v>436</v>
      </c>
      <c r="I196" s="1">
        <v>1198197</v>
      </c>
      <c r="J196" s="1" t="s">
        <v>33</v>
      </c>
      <c r="K196" s="1" t="s">
        <v>437</v>
      </c>
      <c r="L196" s="1" t="s">
        <v>24</v>
      </c>
      <c r="M196" s="1" t="s">
        <v>25</v>
      </c>
      <c r="N196" s="1" t="s">
        <v>26</v>
      </c>
      <c r="O196" s="4">
        <v>45155</v>
      </c>
      <c r="P196" s="1" t="s">
        <v>27</v>
      </c>
    </row>
    <row r="197" spans="1:16" x14ac:dyDescent="0.35">
      <c r="A197" s="1" t="s">
        <v>438</v>
      </c>
      <c r="B197" s="1" t="s">
        <v>439</v>
      </c>
      <c r="C197" s="1" t="s">
        <v>440</v>
      </c>
      <c r="D197" s="1" t="s">
        <v>19</v>
      </c>
      <c r="E197" s="2">
        <v>1641</v>
      </c>
      <c r="F197" s="3">
        <v>45048</v>
      </c>
      <c r="G197" s="1" t="s">
        <v>441</v>
      </c>
      <c r="H197" s="1" t="s">
        <v>442</v>
      </c>
      <c r="I197" s="1" t="s">
        <v>443</v>
      </c>
      <c r="J197" s="1" t="s">
        <v>33</v>
      </c>
      <c r="K197" s="1" t="s">
        <v>444</v>
      </c>
      <c r="L197" s="1" t="s">
        <v>24</v>
      </c>
      <c r="M197" s="1" t="s">
        <v>25</v>
      </c>
      <c r="N197" s="1" t="s">
        <v>26</v>
      </c>
      <c r="O197" s="4">
        <v>45155</v>
      </c>
      <c r="P197" s="1" t="s">
        <v>27</v>
      </c>
    </row>
    <row r="198" spans="1:16" x14ac:dyDescent="0.35">
      <c r="A198" s="1" t="s">
        <v>445</v>
      </c>
      <c r="B198" s="1" t="s">
        <v>446</v>
      </c>
      <c r="C198" s="1" t="s">
        <v>447</v>
      </c>
      <c r="D198" s="1" t="s">
        <v>19</v>
      </c>
      <c r="E198" s="2">
        <v>400</v>
      </c>
      <c r="F198" s="3">
        <v>45048</v>
      </c>
      <c r="G198" s="1" t="s">
        <v>448</v>
      </c>
      <c r="H198" s="1" t="s">
        <v>449</v>
      </c>
      <c r="I198" s="1">
        <v>1131565</v>
      </c>
      <c r="J198" s="1" t="s">
        <v>33</v>
      </c>
      <c r="K198" s="1" t="s">
        <v>450</v>
      </c>
      <c r="L198" s="1" t="s">
        <v>24</v>
      </c>
      <c r="M198" s="1" t="s">
        <v>25</v>
      </c>
      <c r="N198" s="1" t="s">
        <v>26</v>
      </c>
      <c r="O198" s="4">
        <v>45155</v>
      </c>
      <c r="P198" s="1" t="s">
        <v>27</v>
      </c>
    </row>
    <row r="199" spans="1:16" x14ac:dyDescent="0.35">
      <c r="A199" s="1" t="s">
        <v>451</v>
      </c>
      <c r="B199" s="1" t="s">
        <v>452</v>
      </c>
      <c r="C199" s="1" t="s">
        <v>453</v>
      </c>
      <c r="D199" s="1" t="s">
        <v>19</v>
      </c>
      <c r="E199" s="2">
        <v>500</v>
      </c>
      <c r="F199" s="3">
        <v>45048</v>
      </c>
      <c r="G199" s="1" t="s">
        <v>454</v>
      </c>
      <c r="H199" s="1" t="s">
        <v>455</v>
      </c>
      <c r="I199" s="1" t="s">
        <v>456</v>
      </c>
      <c r="J199" s="1" t="s">
        <v>33</v>
      </c>
      <c r="K199" s="1" t="s">
        <v>457</v>
      </c>
      <c r="L199" s="1" t="s">
        <v>24</v>
      </c>
      <c r="M199" s="1" t="s">
        <v>25</v>
      </c>
      <c r="N199" s="1" t="s">
        <v>26</v>
      </c>
      <c r="O199" s="4">
        <v>45155</v>
      </c>
      <c r="P199" s="1" t="s">
        <v>27</v>
      </c>
    </row>
    <row r="200" spans="1:16" x14ac:dyDescent="0.35">
      <c r="A200" s="1" t="s">
        <v>458</v>
      </c>
      <c r="B200" s="1" t="s">
        <v>459</v>
      </c>
      <c r="C200" s="1" t="s">
        <v>460</v>
      </c>
      <c r="D200" s="1" t="s">
        <v>19</v>
      </c>
      <c r="E200" s="2">
        <v>900</v>
      </c>
      <c r="F200" s="3">
        <v>45048</v>
      </c>
      <c r="G200" s="1" t="s">
        <v>461</v>
      </c>
      <c r="H200" s="1" t="s">
        <v>462</v>
      </c>
      <c r="I200" s="1">
        <v>1161964</v>
      </c>
      <c r="J200" s="1" t="s">
        <v>33</v>
      </c>
      <c r="K200" s="1" t="s">
        <v>463</v>
      </c>
      <c r="L200" s="1" t="s">
        <v>24</v>
      </c>
      <c r="M200" s="1" t="s">
        <v>25</v>
      </c>
      <c r="N200" s="1" t="s">
        <v>26</v>
      </c>
      <c r="O200" s="4">
        <v>45155</v>
      </c>
      <c r="P200" s="1" t="s">
        <v>27</v>
      </c>
    </row>
    <row r="201" spans="1:16" x14ac:dyDescent="0.35">
      <c r="A201" s="1" t="s">
        <v>464</v>
      </c>
      <c r="B201" s="1" t="s">
        <v>465</v>
      </c>
      <c r="C201" s="1" t="s">
        <v>466</v>
      </c>
      <c r="D201" s="1" t="s">
        <v>19</v>
      </c>
      <c r="E201" s="2">
        <v>960</v>
      </c>
      <c r="F201" s="3">
        <v>45048</v>
      </c>
      <c r="G201" s="1" t="s">
        <v>467</v>
      </c>
      <c r="H201" s="1" t="s">
        <v>468</v>
      </c>
      <c r="I201" s="1">
        <v>1136718</v>
      </c>
      <c r="J201" s="1" t="s">
        <v>469</v>
      </c>
      <c r="K201" s="1" t="s">
        <v>470</v>
      </c>
      <c r="L201" s="1" t="s">
        <v>24</v>
      </c>
      <c r="M201" s="1" t="s">
        <v>25</v>
      </c>
      <c r="N201" s="1" t="s">
        <v>26</v>
      </c>
      <c r="O201" s="4">
        <v>45155</v>
      </c>
      <c r="P201" s="1" t="s">
        <v>27</v>
      </c>
    </row>
    <row r="202" spans="1:16" x14ac:dyDescent="0.35">
      <c r="A202" s="1" t="s">
        <v>471</v>
      </c>
      <c r="B202" s="1" t="s">
        <v>472</v>
      </c>
      <c r="C202" s="1" t="s">
        <v>473</v>
      </c>
      <c r="D202" s="1" t="s">
        <v>19</v>
      </c>
      <c r="E202" s="2">
        <v>2000</v>
      </c>
      <c r="F202" s="3">
        <v>45048</v>
      </c>
      <c r="G202" s="1" t="s">
        <v>474</v>
      </c>
      <c r="H202" s="1" t="s">
        <v>475</v>
      </c>
      <c r="I202" s="1">
        <v>296411</v>
      </c>
      <c r="J202" s="1" t="s">
        <v>33</v>
      </c>
      <c r="K202" s="1" t="s">
        <v>476</v>
      </c>
      <c r="L202" s="1" t="s">
        <v>24</v>
      </c>
      <c r="M202" s="1" t="s">
        <v>25</v>
      </c>
      <c r="N202" s="1" t="s">
        <v>26</v>
      </c>
      <c r="O202" s="4">
        <v>45155</v>
      </c>
      <c r="P202" s="1" t="s">
        <v>27</v>
      </c>
    </row>
    <row r="203" spans="1:16" x14ac:dyDescent="0.35">
      <c r="A203" s="1" t="s">
        <v>477</v>
      </c>
      <c r="B203" s="1" t="s">
        <v>478</v>
      </c>
      <c r="C203" s="1" t="s">
        <v>479</v>
      </c>
      <c r="D203" s="1" t="s">
        <v>19</v>
      </c>
      <c r="E203" s="2">
        <v>1200</v>
      </c>
      <c r="F203" s="3">
        <v>45048</v>
      </c>
      <c r="G203" s="1" t="s">
        <v>480</v>
      </c>
      <c r="H203" s="1" t="s">
        <v>481</v>
      </c>
      <c r="I203" s="1">
        <v>1143678</v>
      </c>
      <c r="J203" s="1" t="s">
        <v>482</v>
      </c>
      <c r="K203" s="1" t="s">
        <v>483</v>
      </c>
      <c r="L203" s="1" t="s">
        <v>24</v>
      </c>
      <c r="M203" s="1" t="s">
        <v>25</v>
      </c>
      <c r="N203" s="1" t="s">
        <v>26</v>
      </c>
      <c r="O203" s="4">
        <v>45155</v>
      </c>
      <c r="P203" s="1" t="s">
        <v>27</v>
      </c>
    </row>
    <row r="204" spans="1:16" x14ac:dyDescent="0.35">
      <c r="A204" s="1" t="s">
        <v>484</v>
      </c>
      <c r="B204" s="1" t="s">
        <v>485</v>
      </c>
      <c r="C204" s="1" t="s">
        <v>486</v>
      </c>
      <c r="D204" s="1" t="s">
        <v>19</v>
      </c>
      <c r="E204" s="2">
        <v>2000</v>
      </c>
      <c r="F204" s="3">
        <v>45048</v>
      </c>
      <c r="G204" s="1" t="s">
        <v>487</v>
      </c>
      <c r="H204" s="1" t="s">
        <v>488</v>
      </c>
      <c r="I204" s="1">
        <v>281730</v>
      </c>
      <c r="J204" s="1" t="s">
        <v>489</v>
      </c>
      <c r="K204" s="1" t="s">
        <v>490</v>
      </c>
      <c r="L204" s="1" t="s">
        <v>24</v>
      </c>
      <c r="M204" s="1" t="s">
        <v>25</v>
      </c>
      <c r="N204" s="1" t="s">
        <v>26</v>
      </c>
      <c r="O204" s="4">
        <v>45155</v>
      </c>
      <c r="P204" s="1" t="s">
        <v>27</v>
      </c>
    </row>
    <row r="205" spans="1:16" x14ac:dyDescent="0.35">
      <c r="A205" s="1" t="s">
        <v>491</v>
      </c>
      <c r="B205" s="1" t="s">
        <v>492</v>
      </c>
      <c r="C205" s="1" t="s">
        <v>493</v>
      </c>
      <c r="D205" s="1" t="s">
        <v>19</v>
      </c>
      <c r="E205" s="2">
        <v>500</v>
      </c>
      <c r="F205" s="3">
        <v>45048</v>
      </c>
      <c r="G205" s="1" t="s">
        <v>494</v>
      </c>
      <c r="H205" s="1" t="s">
        <v>495</v>
      </c>
      <c r="I205" s="1" t="s">
        <v>496</v>
      </c>
      <c r="J205" s="1" t="s">
        <v>33</v>
      </c>
      <c r="K205" s="1" t="s">
        <v>497</v>
      </c>
      <c r="L205" s="1" t="s">
        <v>24</v>
      </c>
      <c r="M205" s="1" t="s">
        <v>25</v>
      </c>
      <c r="N205" s="1" t="s">
        <v>26</v>
      </c>
      <c r="O205" s="4">
        <v>45155</v>
      </c>
      <c r="P205" s="1" t="s">
        <v>27</v>
      </c>
    </row>
    <row r="206" spans="1:16" x14ac:dyDescent="0.35">
      <c r="A206" s="1" t="s">
        <v>498</v>
      </c>
      <c r="B206" s="1" t="s">
        <v>499</v>
      </c>
      <c r="C206" s="1" t="s">
        <v>500</v>
      </c>
      <c r="D206" s="1" t="s">
        <v>19</v>
      </c>
      <c r="E206" s="2">
        <v>250</v>
      </c>
      <c r="F206" s="3">
        <v>45048</v>
      </c>
      <c r="G206" s="1" t="s">
        <v>501</v>
      </c>
      <c r="H206" s="1" t="s">
        <v>502</v>
      </c>
      <c r="I206" s="1">
        <v>1082335</v>
      </c>
      <c r="J206" s="1" t="s">
        <v>503</v>
      </c>
      <c r="K206" s="1" t="s">
        <v>504</v>
      </c>
      <c r="L206" s="1" t="s">
        <v>24</v>
      </c>
      <c r="M206" s="1" t="s">
        <v>25</v>
      </c>
      <c r="N206" s="1" t="s">
        <v>26</v>
      </c>
      <c r="O206" s="4">
        <v>45155</v>
      </c>
      <c r="P206" s="1" t="s">
        <v>27</v>
      </c>
    </row>
    <row r="207" spans="1:16" x14ac:dyDescent="0.35">
      <c r="A207" s="1" t="s">
        <v>505</v>
      </c>
      <c r="B207" s="1" t="s">
        <v>506</v>
      </c>
      <c r="C207" s="1" t="s">
        <v>507</v>
      </c>
      <c r="D207" s="1" t="s">
        <v>19</v>
      </c>
      <c r="E207" s="2">
        <v>500</v>
      </c>
      <c r="F207" s="3">
        <v>45048</v>
      </c>
      <c r="G207" s="1" t="s">
        <v>508</v>
      </c>
      <c r="H207" s="1" t="s">
        <v>509</v>
      </c>
      <c r="I207" s="1">
        <v>1182360</v>
      </c>
      <c r="J207" s="1" t="s">
        <v>33</v>
      </c>
      <c r="K207" s="1" t="s">
        <v>510</v>
      </c>
      <c r="L207" s="1" t="s">
        <v>24</v>
      </c>
      <c r="M207" s="1" t="s">
        <v>25</v>
      </c>
      <c r="N207" s="1" t="s">
        <v>26</v>
      </c>
      <c r="O207" s="4">
        <v>45155</v>
      </c>
      <c r="P207" s="1" t="s">
        <v>27</v>
      </c>
    </row>
    <row r="208" spans="1:16" x14ac:dyDescent="0.35">
      <c r="A208" s="1" t="s">
        <v>511</v>
      </c>
      <c r="B208" s="1" t="s">
        <v>512</v>
      </c>
      <c r="C208" s="1" t="s">
        <v>513</v>
      </c>
      <c r="D208" s="1" t="s">
        <v>19</v>
      </c>
      <c r="E208" s="2">
        <v>600</v>
      </c>
      <c r="F208" s="3">
        <v>45048</v>
      </c>
      <c r="G208" s="1" t="s">
        <v>514</v>
      </c>
      <c r="H208" s="1" t="s">
        <v>515</v>
      </c>
      <c r="I208" s="1">
        <v>509803</v>
      </c>
      <c r="J208" s="1" t="s">
        <v>516</v>
      </c>
      <c r="K208" s="1" t="s">
        <v>517</v>
      </c>
      <c r="L208" s="1" t="s">
        <v>24</v>
      </c>
      <c r="M208" s="1" t="s">
        <v>25</v>
      </c>
      <c r="N208" s="1" t="s">
        <v>26</v>
      </c>
      <c r="O208" s="4">
        <v>45155</v>
      </c>
      <c r="P208" s="1" t="s">
        <v>27</v>
      </c>
    </row>
    <row r="209" spans="1:16" x14ac:dyDescent="0.35">
      <c r="A209" s="1" t="s">
        <v>518</v>
      </c>
      <c r="B209" s="1" t="s">
        <v>519</v>
      </c>
      <c r="C209" s="1" t="s">
        <v>520</v>
      </c>
      <c r="D209" s="1" t="s">
        <v>19</v>
      </c>
      <c r="E209" s="2">
        <v>450</v>
      </c>
      <c r="F209" s="3">
        <v>45048</v>
      </c>
      <c r="G209" s="1" t="s">
        <v>521</v>
      </c>
      <c r="H209" s="1" t="s">
        <v>522</v>
      </c>
      <c r="I209" s="1">
        <v>1154929</v>
      </c>
      <c r="J209" s="1" t="s">
        <v>33</v>
      </c>
      <c r="K209" s="1" t="s">
        <v>523</v>
      </c>
      <c r="L209" s="1" t="s">
        <v>24</v>
      </c>
      <c r="M209" s="1" t="s">
        <v>25</v>
      </c>
      <c r="N209" s="1" t="s">
        <v>26</v>
      </c>
      <c r="O209" s="4">
        <v>45155</v>
      </c>
      <c r="P209" s="1" t="s">
        <v>27</v>
      </c>
    </row>
    <row r="210" spans="1:16" x14ac:dyDescent="0.35">
      <c r="A210" s="1" t="s">
        <v>524</v>
      </c>
      <c r="B210" s="1" t="s">
        <v>525</v>
      </c>
      <c r="C210" s="1" t="s">
        <v>526</v>
      </c>
      <c r="D210" s="1" t="s">
        <v>19</v>
      </c>
      <c r="E210" s="2">
        <v>789</v>
      </c>
      <c r="F210" s="3">
        <v>45048</v>
      </c>
      <c r="G210" s="1" t="s">
        <v>527</v>
      </c>
      <c r="H210" s="1" t="s">
        <v>528</v>
      </c>
      <c r="I210" s="1">
        <v>1146245</v>
      </c>
      <c r="J210" s="1" t="s">
        <v>529</v>
      </c>
      <c r="K210" s="1" t="s">
        <v>530</v>
      </c>
      <c r="L210" s="1" t="s">
        <v>24</v>
      </c>
      <c r="M210" s="1" t="s">
        <v>25</v>
      </c>
      <c r="N210" s="1" t="s">
        <v>26</v>
      </c>
      <c r="O210" s="4">
        <v>45155</v>
      </c>
      <c r="P210" s="1" t="s">
        <v>27</v>
      </c>
    </row>
    <row r="211" spans="1:16" x14ac:dyDescent="0.35">
      <c r="A211" s="1" t="s">
        <v>531</v>
      </c>
      <c r="B211" s="1" t="s">
        <v>532</v>
      </c>
      <c r="C211" s="1" t="s">
        <v>533</v>
      </c>
      <c r="D211" s="1" t="s">
        <v>19</v>
      </c>
      <c r="E211" s="2">
        <v>600</v>
      </c>
      <c r="F211" s="3">
        <v>45048</v>
      </c>
      <c r="G211" s="1" t="s">
        <v>534</v>
      </c>
      <c r="H211" s="1" t="s">
        <v>535</v>
      </c>
      <c r="I211" s="1">
        <v>1045123</v>
      </c>
      <c r="J211" s="1" t="s">
        <v>536</v>
      </c>
      <c r="K211" s="1" t="s">
        <v>537</v>
      </c>
      <c r="L211" s="1" t="s">
        <v>24</v>
      </c>
      <c r="M211" s="1" t="s">
        <v>25</v>
      </c>
      <c r="N211" s="1" t="s">
        <v>26</v>
      </c>
      <c r="O211" s="4">
        <v>45155</v>
      </c>
      <c r="P211" s="1" t="s">
        <v>27</v>
      </c>
    </row>
    <row r="212" spans="1:16" x14ac:dyDescent="0.35">
      <c r="A212" s="1" t="s">
        <v>538</v>
      </c>
      <c r="B212" s="1" t="s">
        <v>539</v>
      </c>
      <c r="C212" s="1" t="s">
        <v>540</v>
      </c>
      <c r="D212" s="1" t="s">
        <v>19</v>
      </c>
      <c r="E212" s="2">
        <v>800</v>
      </c>
      <c r="F212" s="3">
        <v>45048</v>
      </c>
      <c r="G212" s="1" t="s">
        <v>541</v>
      </c>
      <c r="H212" s="1" t="s">
        <v>542</v>
      </c>
      <c r="I212" s="1">
        <v>1130947</v>
      </c>
      <c r="J212" s="1" t="s">
        <v>543</v>
      </c>
      <c r="K212" s="1" t="s">
        <v>544</v>
      </c>
      <c r="L212" s="1" t="s">
        <v>24</v>
      </c>
      <c r="M212" s="1" t="s">
        <v>25</v>
      </c>
      <c r="N212" s="1" t="s">
        <v>26</v>
      </c>
      <c r="O212" s="4">
        <v>45155</v>
      </c>
      <c r="P212" s="1" t="s">
        <v>27</v>
      </c>
    </row>
    <row r="213" spans="1:16" x14ac:dyDescent="0.35">
      <c r="A213" s="1" t="s">
        <v>545</v>
      </c>
      <c r="B213" s="1" t="s">
        <v>546</v>
      </c>
      <c r="C213" s="1" t="s">
        <v>547</v>
      </c>
      <c r="D213" s="1" t="s">
        <v>19</v>
      </c>
      <c r="E213" s="2">
        <v>500</v>
      </c>
      <c r="F213" s="3">
        <v>45048</v>
      </c>
      <c r="G213" s="1" t="s">
        <v>548</v>
      </c>
      <c r="H213" s="1" t="s">
        <v>549</v>
      </c>
      <c r="I213" s="1">
        <v>1059761</v>
      </c>
      <c r="J213" s="1" t="s">
        <v>550</v>
      </c>
      <c r="K213" s="1" t="s">
        <v>551</v>
      </c>
      <c r="L213" s="1" t="s">
        <v>24</v>
      </c>
      <c r="M213" s="1" t="s">
        <v>25</v>
      </c>
      <c r="N213" s="1" t="s">
        <v>26</v>
      </c>
      <c r="O213" s="4">
        <v>45155</v>
      </c>
      <c r="P213" s="1" t="s">
        <v>27</v>
      </c>
    </row>
    <row r="214" spans="1:16" x14ac:dyDescent="0.35">
      <c r="A214" s="1" t="s">
        <v>552</v>
      </c>
      <c r="B214" s="1" t="s">
        <v>553</v>
      </c>
      <c r="C214" s="1" t="s">
        <v>327</v>
      </c>
      <c r="D214" s="1" t="s">
        <v>19</v>
      </c>
      <c r="E214" s="2">
        <v>349</v>
      </c>
      <c r="F214" s="3">
        <v>45048</v>
      </c>
      <c r="G214" s="1" t="s">
        <v>554</v>
      </c>
      <c r="H214" s="1" t="s">
        <v>555</v>
      </c>
      <c r="I214" s="1" t="s">
        <v>556</v>
      </c>
      <c r="J214" s="1" t="s">
        <v>33</v>
      </c>
      <c r="K214" s="1" t="s">
        <v>557</v>
      </c>
      <c r="L214" s="1" t="s">
        <v>24</v>
      </c>
      <c r="M214" s="1" t="s">
        <v>25</v>
      </c>
      <c r="N214" s="1" t="s">
        <v>26</v>
      </c>
      <c r="O214" s="4">
        <v>45155</v>
      </c>
      <c r="P214" s="1" t="s">
        <v>27</v>
      </c>
    </row>
    <row r="215" spans="1:16" x14ac:dyDescent="0.35">
      <c r="A215" s="1" t="s">
        <v>558</v>
      </c>
      <c r="B215" s="1" t="s">
        <v>559</v>
      </c>
      <c r="C215" s="1" t="s">
        <v>560</v>
      </c>
      <c r="D215" s="1" t="s">
        <v>19</v>
      </c>
      <c r="E215" s="2">
        <v>500</v>
      </c>
      <c r="F215" s="3">
        <v>45048</v>
      </c>
      <c r="G215" s="1" t="s">
        <v>561</v>
      </c>
      <c r="H215" s="1" t="s">
        <v>562</v>
      </c>
      <c r="I215" s="1">
        <v>290705</v>
      </c>
      <c r="J215" s="1" t="s">
        <v>33</v>
      </c>
      <c r="K215" s="1" t="s">
        <v>563</v>
      </c>
      <c r="L215" s="1" t="s">
        <v>24</v>
      </c>
      <c r="M215" s="1" t="s">
        <v>25</v>
      </c>
      <c r="N215" s="1" t="s">
        <v>26</v>
      </c>
      <c r="O215" s="4">
        <v>45155</v>
      </c>
      <c r="P215" s="1" t="s">
        <v>27</v>
      </c>
    </row>
    <row r="216" spans="1:16" x14ac:dyDescent="0.35">
      <c r="A216" s="1" t="s">
        <v>564</v>
      </c>
      <c r="B216" s="1" t="s">
        <v>565</v>
      </c>
      <c r="C216" s="1" t="s">
        <v>566</v>
      </c>
      <c r="D216" s="1" t="s">
        <v>19</v>
      </c>
      <c r="E216" s="2">
        <v>620</v>
      </c>
      <c r="F216" s="3">
        <v>45048</v>
      </c>
      <c r="G216" s="1" t="s">
        <v>567</v>
      </c>
      <c r="H216" s="1" t="s">
        <v>568</v>
      </c>
      <c r="I216" s="1">
        <v>1085821</v>
      </c>
      <c r="J216" s="1" t="s">
        <v>569</v>
      </c>
      <c r="K216" s="1" t="s">
        <v>570</v>
      </c>
      <c r="L216" s="1" t="s">
        <v>24</v>
      </c>
      <c r="M216" s="1" t="s">
        <v>25</v>
      </c>
      <c r="N216" s="1" t="s">
        <v>26</v>
      </c>
      <c r="O216" s="4">
        <v>45155</v>
      </c>
      <c r="P216" s="1" t="s">
        <v>27</v>
      </c>
    </row>
    <row r="217" spans="1:16" x14ac:dyDescent="0.35">
      <c r="A217" s="1" t="s">
        <v>571</v>
      </c>
      <c r="B217" s="1" t="s">
        <v>572</v>
      </c>
      <c r="C217" s="1" t="s">
        <v>573</v>
      </c>
      <c r="D217" s="1" t="s">
        <v>19</v>
      </c>
      <c r="E217" s="2">
        <v>600</v>
      </c>
      <c r="F217" s="3">
        <v>45048</v>
      </c>
      <c r="G217" s="1" t="s">
        <v>574</v>
      </c>
      <c r="H217" s="1" t="s">
        <v>575</v>
      </c>
      <c r="I217" s="1" t="s">
        <v>576</v>
      </c>
      <c r="J217" s="1" t="s">
        <v>33</v>
      </c>
      <c r="K217" s="1" t="s">
        <v>577</v>
      </c>
      <c r="L217" s="1" t="s">
        <v>24</v>
      </c>
      <c r="M217" s="1" t="s">
        <v>25</v>
      </c>
      <c r="N217" s="1" t="s">
        <v>26</v>
      </c>
      <c r="O217" s="4">
        <v>45155</v>
      </c>
      <c r="P217" s="1" t="s">
        <v>27</v>
      </c>
    </row>
    <row r="218" spans="1:16" x14ac:dyDescent="0.35">
      <c r="A218" s="1" t="s">
        <v>578</v>
      </c>
      <c r="B218" s="1" t="s">
        <v>579</v>
      </c>
      <c r="C218" s="1" t="s">
        <v>580</v>
      </c>
      <c r="D218" s="1" t="s">
        <v>19</v>
      </c>
      <c r="E218" s="2">
        <v>1914</v>
      </c>
      <c r="F218" s="3">
        <v>45048</v>
      </c>
      <c r="G218" s="1" t="s">
        <v>581</v>
      </c>
      <c r="H218" s="1" t="s">
        <v>582</v>
      </c>
      <c r="I218" s="1">
        <v>1102830</v>
      </c>
      <c r="J218" s="1" t="s">
        <v>583</v>
      </c>
      <c r="K218" s="1" t="s">
        <v>584</v>
      </c>
      <c r="L218" s="1" t="s">
        <v>24</v>
      </c>
      <c r="M218" s="1" t="s">
        <v>25</v>
      </c>
      <c r="N218" s="1" t="s">
        <v>26</v>
      </c>
      <c r="O218" s="4">
        <v>45155</v>
      </c>
      <c r="P218" s="1" t="s">
        <v>27</v>
      </c>
    </row>
    <row r="219" spans="1:16" x14ac:dyDescent="0.35">
      <c r="A219" s="1" t="s">
        <v>585</v>
      </c>
      <c r="B219" s="1" t="s">
        <v>586</v>
      </c>
      <c r="C219" s="1" t="s">
        <v>587</v>
      </c>
      <c r="D219" s="1" t="s">
        <v>19</v>
      </c>
      <c r="E219" s="2">
        <v>460</v>
      </c>
      <c r="F219" s="3">
        <v>45048</v>
      </c>
      <c r="G219" s="1" t="s">
        <v>588</v>
      </c>
      <c r="H219" s="1" t="s">
        <v>589</v>
      </c>
      <c r="I219" s="1">
        <v>1115643</v>
      </c>
      <c r="J219" s="1" t="s">
        <v>33</v>
      </c>
      <c r="K219" s="1" t="s">
        <v>590</v>
      </c>
      <c r="L219" s="1" t="s">
        <v>24</v>
      </c>
      <c r="M219" s="1" t="s">
        <v>25</v>
      </c>
      <c r="N219" s="1" t="s">
        <v>26</v>
      </c>
      <c r="O219" s="4">
        <v>45155</v>
      </c>
      <c r="P219" s="1" t="s">
        <v>27</v>
      </c>
    </row>
    <row r="220" spans="1:16" x14ac:dyDescent="0.35">
      <c r="A220" s="1" t="s">
        <v>591</v>
      </c>
      <c r="B220" s="1" t="s">
        <v>592</v>
      </c>
      <c r="C220" s="1" t="s">
        <v>593</v>
      </c>
      <c r="D220" s="1" t="s">
        <v>19</v>
      </c>
      <c r="E220" s="2">
        <v>2000</v>
      </c>
      <c r="F220" s="3">
        <v>45048</v>
      </c>
      <c r="G220" s="1" t="s">
        <v>594</v>
      </c>
      <c r="H220" s="1" t="s">
        <v>595</v>
      </c>
      <c r="I220" s="1">
        <v>1056114</v>
      </c>
      <c r="J220" s="1" t="s">
        <v>596</v>
      </c>
      <c r="K220" s="1" t="s">
        <v>597</v>
      </c>
      <c r="L220" s="1" t="s">
        <v>24</v>
      </c>
      <c r="M220" s="1" t="s">
        <v>25</v>
      </c>
      <c r="N220" s="1" t="s">
        <v>26</v>
      </c>
      <c r="O220" s="4">
        <v>45155</v>
      </c>
      <c r="P220" s="1" t="s">
        <v>27</v>
      </c>
    </row>
    <row r="221" spans="1:16" x14ac:dyDescent="0.35">
      <c r="A221" s="1" t="s">
        <v>598</v>
      </c>
      <c r="B221" s="1" t="s">
        <v>599</v>
      </c>
      <c r="C221" s="1" t="s">
        <v>600</v>
      </c>
      <c r="D221" s="1" t="s">
        <v>19</v>
      </c>
      <c r="E221" s="2">
        <v>400</v>
      </c>
      <c r="F221" s="3">
        <v>45048</v>
      </c>
      <c r="G221" s="1" t="s">
        <v>601</v>
      </c>
      <c r="H221" s="1" t="s">
        <v>602</v>
      </c>
      <c r="I221" s="1">
        <v>1118222</v>
      </c>
      <c r="J221" s="1" t="s">
        <v>603</v>
      </c>
      <c r="K221" s="1" t="s">
        <v>604</v>
      </c>
      <c r="L221" s="1" t="s">
        <v>24</v>
      </c>
      <c r="M221" s="1" t="s">
        <v>25</v>
      </c>
      <c r="N221" s="1" t="s">
        <v>26</v>
      </c>
      <c r="O221" s="4">
        <v>45155</v>
      </c>
      <c r="P221" s="1" t="s">
        <v>27</v>
      </c>
    </row>
    <row r="222" spans="1:16" x14ac:dyDescent="0.35">
      <c r="A222" s="1" t="s">
        <v>605</v>
      </c>
      <c r="B222" s="1" t="s">
        <v>606</v>
      </c>
      <c r="C222" s="1" t="s">
        <v>607</v>
      </c>
      <c r="D222" s="1" t="s">
        <v>19</v>
      </c>
      <c r="E222" s="2">
        <v>500</v>
      </c>
      <c r="F222" s="3">
        <v>45048</v>
      </c>
      <c r="G222" s="1" t="s">
        <v>608</v>
      </c>
      <c r="H222" s="1" t="s">
        <v>609</v>
      </c>
      <c r="I222" s="1">
        <v>1162003</v>
      </c>
      <c r="J222" s="1" t="s">
        <v>610</v>
      </c>
      <c r="K222" s="1" t="s">
        <v>611</v>
      </c>
      <c r="L222" s="1" t="s">
        <v>24</v>
      </c>
      <c r="M222" s="1" t="s">
        <v>25</v>
      </c>
      <c r="N222" s="1" t="s">
        <v>26</v>
      </c>
      <c r="O222" s="4">
        <v>45155</v>
      </c>
      <c r="P222" s="1" t="s">
        <v>27</v>
      </c>
    </row>
    <row r="223" spans="1:16" x14ac:dyDescent="0.35">
      <c r="A223" s="1" t="s">
        <v>612</v>
      </c>
      <c r="B223" s="1" t="s">
        <v>613</v>
      </c>
      <c r="C223" s="1" t="s">
        <v>614</v>
      </c>
      <c r="D223" s="1" t="s">
        <v>19</v>
      </c>
      <c r="E223" s="2">
        <v>1500</v>
      </c>
      <c r="F223" s="3">
        <v>45048</v>
      </c>
      <c r="G223" s="1" t="s">
        <v>615</v>
      </c>
      <c r="H223" s="1" t="s">
        <v>616</v>
      </c>
      <c r="I223" s="1">
        <v>1081156</v>
      </c>
      <c r="J223" s="1" t="s">
        <v>617</v>
      </c>
      <c r="K223" s="1" t="s">
        <v>618</v>
      </c>
      <c r="L223" s="1" t="s">
        <v>24</v>
      </c>
      <c r="M223" s="1" t="s">
        <v>25</v>
      </c>
      <c r="N223" s="1" t="s">
        <v>26</v>
      </c>
      <c r="O223" s="4">
        <v>45155</v>
      </c>
      <c r="P223" s="1" t="s">
        <v>27</v>
      </c>
    </row>
    <row r="224" spans="1:16" x14ac:dyDescent="0.35">
      <c r="A224" s="1" t="s">
        <v>619</v>
      </c>
      <c r="B224" s="1" t="s">
        <v>620</v>
      </c>
      <c r="C224" s="1" t="s">
        <v>621</v>
      </c>
      <c r="D224" s="1" t="s">
        <v>19</v>
      </c>
      <c r="E224" s="2">
        <v>1500</v>
      </c>
      <c r="F224" s="3">
        <v>45048</v>
      </c>
      <c r="G224" s="1" t="s">
        <v>622</v>
      </c>
      <c r="H224" s="1" t="s">
        <v>623</v>
      </c>
      <c r="I224" s="1">
        <v>281362</v>
      </c>
      <c r="J224" s="1" t="s">
        <v>624</v>
      </c>
      <c r="K224" s="1" t="s">
        <v>625</v>
      </c>
      <c r="L224" s="1" t="s">
        <v>24</v>
      </c>
      <c r="M224" s="1" t="s">
        <v>25</v>
      </c>
      <c r="N224" s="1" t="s">
        <v>26</v>
      </c>
      <c r="O224" s="4">
        <v>45155</v>
      </c>
      <c r="P224" s="1" t="s">
        <v>27</v>
      </c>
    </row>
    <row r="225" spans="1:16" x14ac:dyDescent="0.35">
      <c r="A225" s="1" t="s">
        <v>626</v>
      </c>
      <c r="B225" s="1" t="s">
        <v>627</v>
      </c>
      <c r="C225" s="1" t="s">
        <v>37</v>
      </c>
      <c r="D225" s="1" t="s">
        <v>19</v>
      </c>
      <c r="E225" s="2">
        <v>860</v>
      </c>
      <c r="F225" s="3">
        <v>45048</v>
      </c>
      <c r="G225" s="1" t="s">
        <v>628</v>
      </c>
      <c r="H225" s="1" t="s">
        <v>629</v>
      </c>
      <c r="I225" s="1">
        <v>1126257</v>
      </c>
      <c r="J225" s="1" t="s">
        <v>33</v>
      </c>
      <c r="K225" s="1" t="s">
        <v>630</v>
      </c>
      <c r="L225" s="1" t="s">
        <v>24</v>
      </c>
      <c r="M225" s="1" t="s">
        <v>25</v>
      </c>
      <c r="N225" s="1" t="s">
        <v>26</v>
      </c>
      <c r="O225" s="4">
        <v>45155</v>
      </c>
      <c r="P225" s="1" t="s">
        <v>27</v>
      </c>
    </row>
    <row r="226" spans="1:16" x14ac:dyDescent="0.35">
      <c r="A226" s="1" t="s">
        <v>631</v>
      </c>
      <c r="B226" s="1" t="s">
        <v>632</v>
      </c>
      <c r="C226" s="1" t="s">
        <v>633</v>
      </c>
      <c r="D226" s="1" t="s">
        <v>19</v>
      </c>
      <c r="E226" s="2">
        <v>895</v>
      </c>
      <c r="F226" s="3">
        <v>45048</v>
      </c>
      <c r="G226" s="1" t="s">
        <v>634</v>
      </c>
      <c r="H226" s="1" t="s">
        <v>635</v>
      </c>
      <c r="I226" s="1">
        <v>1161929</v>
      </c>
      <c r="J226" s="1" t="s">
        <v>33</v>
      </c>
      <c r="K226" s="1" t="s">
        <v>636</v>
      </c>
      <c r="L226" s="1" t="s">
        <v>24</v>
      </c>
      <c r="M226" s="1" t="s">
        <v>25</v>
      </c>
      <c r="N226" s="1" t="s">
        <v>26</v>
      </c>
      <c r="O226" s="4">
        <v>45155</v>
      </c>
      <c r="P226" s="1" t="s">
        <v>27</v>
      </c>
    </row>
    <row r="227" spans="1:16" x14ac:dyDescent="0.35">
      <c r="A227" s="1" t="s">
        <v>637</v>
      </c>
      <c r="B227" s="1" t="s">
        <v>638</v>
      </c>
      <c r="C227" s="1" t="s">
        <v>639</v>
      </c>
      <c r="D227" s="1" t="s">
        <v>19</v>
      </c>
      <c r="E227" s="2">
        <v>500</v>
      </c>
      <c r="F227" s="3">
        <v>45048</v>
      </c>
      <c r="G227" s="1" t="s">
        <v>640</v>
      </c>
      <c r="H227" s="1" t="s">
        <v>641</v>
      </c>
      <c r="I227" s="1">
        <v>1109550</v>
      </c>
      <c r="J227" s="1" t="s">
        <v>642</v>
      </c>
      <c r="K227" s="1" t="s">
        <v>643</v>
      </c>
      <c r="L227" s="1" t="s">
        <v>24</v>
      </c>
      <c r="M227" s="1" t="s">
        <v>25</v>
      </c>
      <c r="N227" s="1" t="s">
        <v>26</v>
      </c>
      <c r="O227" s="4">
        <v>45155</v>
      </c>
      <c r="P227" s="1" t="s">
        <v>27</v>
      </c>
    </row>
    <row r="228" spans="1:16" x14ac:dyDescent="0.35">
      <c r="A228" s="1" t="s">
        <v>644</v>
      </c>
      <c r="B228" s="1" t="s">
        <v>645</v>
      </c>
      <c r="C228" s="1" t="s">
        <v>646</v>
      </c>
      <c r="D228" s="1" t="s">
        <v>19</v>
      </c>
      <c r="E228" s="2">
        <v>428</v>
      </c>
      <c r="F228" s="3">
        <v>45048</v>
      </c>
      <c r="G228" s="1" t="s">
        <v>647</v>
      </c>
      <c r="H228" s="1" t="s">
        <v>648</v>
      </c>
      <c r="I228" s="1">
        <v>1096796</v>
      </c>
      <c r="J228" s="1" t="s">
        <v>649</v>
      </c>
      <c r="K228" s="1" t="s">
        <v>650</v>
      </c>
      <c r="L228" s="1" t="s">
        <v>24</v>
      </c>
      <c r="M228" s="1" t="s">
        <v>25</v>
      </c>
      <c r="N228" s="1" t="s">
        <v>26</v>
      </c>
      <c r="O228" s="4">
        <v>45155</v>
      </c>
      <c r="P228" s="1" t="s">
        <v>27</v>
      </c>
    </row>
    <row r="229" spans="1:16" x14ac:dyDescent="0.35">
      <c r="A229" s="1" t="s">
        <v>651</v>
      </c>
      <c r="B229" s="1" t="s">
        <v>652</v>
      </c>
      <c r="C229" s="1" t="s">
        <v>653</v>
      </c>
      <c r="D229" s="1" t="s">
        <v>19</v>
      </c>
      <c r="E229" s="2">
        <v>468</v>
      </c>
      <c r="F229" s="3">
        <v>45048</v>
      </c>
      <c r="G229" s="1" t="s">
        <v>654</v>
      </c>
      <c r="H229" s="1" t="s">
        <v>655</v>
      </c>
      <c r="I229" s="1">
        <v>277810</v>
      </c>
      <c r="J229" s="1" t="s">
        <v>33</v>
      </c>
      <c r="K229" s="1" t="s">
        <v>656</v>
      </c>
      <c r="L229" s="1" t="s">
        <v>24</v>
      </c>
      <c r="M229" s="1" t="s">
        <v>25</v>
      </c>
      <c r="N229" s="1" t="s">
        <v>26</v>
      </c>
      <c r="O229" s="4">
        <v>45155</v>
      </c>
      <c r="P229" s="1" t="s">
        <v>27</v>
      </c>
    </row>
    <row r="230" spans="1:16" x14ac:dyDescent="0.35">
      <c r="A230" s="1" t="s">
        <v>657</v>
      </c>
      <c r="B230" s="1" t="s">
        <v>658</v>
      </c>
      <c r="C230" s="1" t="s">
        <v>659</v>
      </c>
      <c r="D230" s="1" t="s">
        <v>19</v>
      </c>
      <c r="E230" s="2">
        <v>400</v>
      </c>
      <c r="F230" s="3">
        <v>45048</v>
      </c>
      <c r="G230" s="1" t="s">
        <v>660</v>
      </c>
      <c r="H230" s="1" t="s">
        <v>661</v>
      </c>
      <c r="I230" s="1">
        <v>1161921</v>
      </c>
      <c r="J230" s="1" t="s">
        <v>33</v>
      </c>
      <c r="K230" s="1" t="s">
        <v>662</v>
      </c>
      <c r="L230" s="1" t="s">
        <v>24</v>
      </c>
      <c r="M230" s="1" t="s">
        <v>25</v>
      </c>
      <c r="N230" s="1" t="s">
        <v>26</v>
      </c>
      <c r="O230" s="4">
        <v>45155</v>
      </c>
      <c r="P230" s="1" t="s">
        <v>27</v>
      </c>
    </row>
    <row r="231" spans="1:16" x14ac:dyDescent="0.35">
      <c r="A231" s="1" t="s">
        <v>663</v>
      </c>
      <c r="B231" s="1" t="s">
        <v>664</v>
      </c>
      <c r="C231" s="1" t="s">
        <v>665</v>
      </c>
      <c r="D231" s="1" t="s">
        <v>19</v>
      </c>
      <c r="E231" s="2">
        <v>400</v>
      </c>
      <c r="F231" s="3">
        <v>45048</v>
      </c>
      <c r="G231" s="1" t="s">
        <v>666</v>
      </c>
      <c r="H231" s="1" t="s">
        <v>667</v>
      </c>
      <c r="I231" s="1">
        <v>261009</v>
      </c>
      <c r="J231" s="1" t="s">
        <v>668</v>
      </c>
      <c r="K231" s="1" t="s">
        <v>669</v>
      </c>
      <c r="L231" s="1" t="s">
        <v>24</v>
      </c>
      <c r="M231" s="1" t="s">
        <v>25</v>
      </c>
      <c r="N231" s="1" t="s">
        <v>26</v>
      </c>
      <c r="O231" s="4">
        <v>45155</v>
      </c>
      <c r="P231" s="1" t="s">
        <v>27</v>
      </c>
    </row>
    <row r="232" spans="1:16" x14ac:dyDescent="0.35">
      <c r="A232" s="1" t="s">
        <v>670</v>
      </c>
      <c r="B232" s="1" t="s">
        <v>671</v>
      </c>
      <c r="C232" s="1" t="s">
        <v>672</v>
      </c>
      <c r="D232" s="1" t="s">
        <v>19</v>
      </c>
      <c r="E232" s="2">
        <v>2000</v>
      </c>
      <c r="F232" s="3">
        <v>45048</v>
      </c>
      <c r="G232" s="1" t="s">
        <v>673</v>
      </c>
      <c r="H232" s="1" t="s">
        <v>674</v>
      </c>
      <c r="I232" s="1">
        <v>299731</v>
      </c>
      <c r="J232" s="1" t="s">
        <v>675</v>
      </c>
      <c r="K232" s="1" t="s">
        <v>676</v>
      </c>
      <c r="L232" s="1" t="s">
        <v>24</v>
      </c>
      <c r="M232" s="1" t="s">
        <v>25</v>
      </c>
      <c r="N232" s="1" t="s">
        <v>26</v>
      </c>
      <c r="O232" s="4">
        <v>45155</v>
      </c>
      <c r="P232" s="1" t="s">
        <v>27</v>
      </c>
    </row>
    <row r="233" spans="1:16" x14ac:dyDescent="0.35">
      <c r="A233" s="1" t="s">
        <v>677</v>
      </c>
      <c r="B233" s="1" t="s">
        <v>678</v>
      </c>
      <c r="C233" s="1" t="s">
        <v>679</v>
      </c>
      <c r="D233" s="1" t="s">
        <v>19</v>
      </c>
      <c r="E233" s="2">
        <v>1820</v>
      </c>
      <c r="F233" s="3">
        <v>45048</v>
      </c>
      <c r="G233" s="1" t="s">
        <v>680</v>
      </c>
      <c r="H233" s="1" t="s">
        <v>681</v>
      </c>
      <c r="I233" s="1">
        <v>1075896</v>
      </c>
      <c r="J233" s="1" t="s">
        <v>682</v>
      </c>
      <c r="K233" s="1" t="s">
        <v>683</v>
      </c>
      <c r="L233" s="1" t="s">
        <v>24</v>
      </c>
      <c r="M233" s="1" t="s">
        <v>25</v>
      </c>
      <c r="N233" s="1" t="s">
        <v>26</v>
      </c>
      <c r="O233" s="4">
        <v>45155</v>
      </c>
      <c r="P233" s="1" t="s">
        <v>27</v>
      </c>
    </row>
    <row r="234" spans="1:16" x14ac:dyDescent="0.35">
      <c r="A234" s="1" t="s">
        <v>684</v>
      </c>
      <c r="B234" s="1" t="s">
        <v>685</v>
      </c>
      <c r="C234" s="1" t="s">
        <v>686</v>
      </c>
      <c r="D234" s="1" t="s">
        <v>19</v>
      </c>
      <c r="E234" s="2">
        <v>1000</v>
      </c>
      <c r="F234" s="3">
        <v>45048</v>
      </c>
      <c r="G234" s="1" t="s">
        <v>687</v>
      </c>
      <c r="H234" s="1" t="s">
        <v>688</v>
      </c>
      <c r="I234" s="1">
        <v>1136613</v>
      </c>
      <c r="J234" s="1" t="s">
        <v>689</v>
      </c>
      <c r="K234" s="1" t="s">
        <v>690</v>
      </c>
      <c r="L234" s="1" t="s">
        <v>24</v>
      </c>
      <c r="M234" s="1" t="s">
        <v>25</v>
      </c>
      <c r="N234" s="1" t="s">
        <v>26</v>
      </c>
      <c r="O234" s="4">
        <v>45155</v>
      </c>
      <c r="P234" s="1" t="s">
        <v>27</v>
      </c>
    </row>
    <row r="235" spans="1:16" x14ac:dyDescent="0.35">
      <c r="A235" s="1" t="s">
        <v>691</v>
      </c>
      <c r="B235" s="1" t="s">
        <v>692</v>
      </c>
      <c r="C235" s="1" t="s">
        <v>560</v>
      </c>
      <c r="D235" s="1" t="s">
        <v>19</v>
      </c>
      <c r="E235" s="2">
        <v>450</v>
      </c>
      <c r="F235" s="3">
        <v>45048</v>
      </c>
      <c r="G235" s="1" t="s">
        <v>693</v>
      </c>
      <c r="H235" s="1" t="s">
        <v>694</v>
      </c>
      <c r="I235" s="1" t="s">
        <v>695</v>
      </c>
      <c r="J235" s="1" t="s">
        <v>33</v>
      </c>
      <c r="K235" s="1" t="s">
        <v>696</v>
      </c>
      <c r="L235" s="1" t="s">
        <v>24</v>
      </c>
      <c r="M235" s="1" t="s">
        <v>25</v>
      </c>
      <c r="N235" s="1" t="s">
        <v>26</v>
      </c>
      <c r="O235" s="4">
        <v>45155</v>
      </c>
      <c r="P235" s="1" t="s">
        <v>27</v>
      </c>
    </row>
    <row r="236" spans="1:16" x14ac:dyDescent="0.35">
      <c r="A236" s="1" t="s">
        <v>697</v>
      </c>
      <c r="B236" s="1" t="s">
        <v>698</v>
      </c>
      <c r="C236" s="1" t="s">
        <v>699</v>
      </c>
      <c r="D236" s="1" t="s">
        <v>19</v>
      </c>
      <c r="E236" s="2">
        <v>600</v>
      </c>
      <c r="F236" s="3">
        <v>45048</v>
      </c>
      <c r="G236" s="1" t="s">
        <v>700</v>
      </c>
      <c r="H236" s="1" t="s">
        <v>701</v>
      </c>
      <c r="I236" s="1" t="s">
        <v>702</v>
      </c>
      <c r="J236" s="1" t="s">
        <v>33</v>
      </c>
      <c r="K236" s="1" t="s">
        <v>703</v>
      </c>
      <c r="L236" s="1" t="s">
        <v>24</v>
      </c>
      <c r="M236" s="1" t="s">
        <v>25</v>
      </c>
      <c r="N236" s="1" t="s">
        <v>26</v>
      </c>
      <c r="O236" s="4">
        <v>45155</v>
      </c>
      <c r="P236" s="1" t="s">
        <v>27</v>
      </c>
    </row>
    <row r="237" spans="1:16" x14ac:dyDescent="0.35">
      <c r="A237" s="1" t="s">
        <v>704</v>
      </c>
      <c r="B237" s="1" t="s">
        <v>705</v>
      </c>
      <c r="C237" s="1" t="s">
        <v>706</v>
      </c>
      <c r="D237" s="1" t="s">
        <v>19</v>
      </c>
      <c r="E237" s="2">
        <v>1000</v>
      </c>
      <c r="F237" s="3">
        <v>44939</v>
      </c>
      <c r="G237" s="1" t="s">
        <v>707</v>
      </c>
      <c r="H237" s="1" t="s">
        <v>708</v>
      </c>
      <c r="I237" s="1">
        <v>209617</v>
      </c>
      <c r="J237" s="1" t="s">
        <v>709</v>
      </c>
      <c r="K237" s="1" t="s">
        <v>710</v>
      </c>
      <c r="L237" s="1" t="s">
        <v>24</v>
      </c>
      <c r="M237" s="1" t="s">
        <v>25</v>
      </c>
      <c r="N237" s="1" t="s">
        <v>26</v>
      </c>
      <c r="O237" s="4">
        <v>45155</v>
      </c>
      <c r="P237" s="1" t="s">
        <v>27</v>
      </c>
    </row>
    <row r="238" spans="1:16" x14ac:dyDescent="0.35">
      <c r="A238" s="1" t="s">
        <v>711</v>
      </c>
      <c r="B238" s="1" t="s">
        <v>712</v>
      </c>
      <c r="C238" s="1" t="s">
        <v>713</v>
      </c>
      <c r="D238" s="1" t="s">
        <v>19</v>
      </c>
      <c r="E238" s="2">
        <v>250</v>
      </c>
      <c r="F238" s="3">
        <v>44939</v>
      </c>
      <c r="G238" s="1" t="s">
        <v>714</v>
      </c>
      <c r="H238" s="1" t="s">
        <v>715</v>
      </c>
      <c r="I238" s="1">
        <v>1107003</v>
      </c>
      <c r="J238" s="1" t="s">
        <v>716</v>
      </c>
      <c r="K238" s="1" t="s">
        <v>717</v>
      </c>
      <c r="L238" s="1" t="s">
        <v>24</v>
      </c>
      <c r="M238" s="1" t="s">
        <v>25</v>
      </c>
      <c r="N238" s="1" t="s">
        <v>26</v>
      </c>
      <c r="O238" s="4">
        <v>45155</v>
      </c>
      <c r="P238" s="1" t="s">
        <v>27</v>
      </c>
    </row>
    <row r="239" spans="1:16" x14ac:dyDescent="0.35">
      <c r="A239" s="1" t="s">
        <v>718</v>
      </c>
      <c r="B239" s="1" t="s">
        <v>719</v>
      </c>
      <c r="C239" s="1" t="s">
        <v>713</v>
      </c>
      <c r="D239" s="1" t="s">
        <v>19</v>
      </c>
      <c r="E239" s="2">
        <v>500</v>
      </c>
      <c r="F239" s="3">
        <v>44939</v>
      </c>
      <c r="G239" s="1" t="s">
        <v>720</v>
      </c>
      <c r="H239" s="1" t="s">
        <v>721</v>
      </c>
      <c r="I239" s="1">
        <v>219279</v>
      </c>
      <c r="J239" s="1" t="s">
        <v>33</v>
      </c>
      <c r="K239" s="1" t="s">
        <v>722</v>
      </c>
      <c r="L239" s="1" t="s">
        <v>24</v>
      </c>
      <c r="M239" s="1" t="s">
        <v>25</v>
      </c>
      <c r="N239" s="1" t="s">
        <v>26</v>
      </c>
      <c r="O239" s="4">
        <v>45155</v>
      </c>
      <c r="P239" s="1" t="s">
        <v>27</v>
      </c>
    </row>
    <row r="240" spans="1:16" x14ac:dyDescent="0.35">
      <c r="A240" s="1" t="s">
        <v>723</v>
      </c>
      <c r="B240" s="1" t="s">
        <v>724</v>
      </c>
      <c r="C240" s="1" t="s">
        <v>725</v>
      </c>
      <c r="D240" s="1" t="s">
        <v>19</v>
      </c>
      <c r="E240" s="2">
        <v>500</v>
      </c>
      <c r="F240" s="3">
        <v>44939</v>
      </c>
      <c r="G240" s="1" t="s">
        <v>726</v>
      </c>
      <c r="H240" s="1" t="s">
        <v>727</v>
      </c>
      <c r="I240" s="1">
        <v>282050</v>
      </c>
      <c r="J240" s="1" t="s">
        <v>33</v>
      </c>
      <c r="K240" s="1" t="s">
        <v>728</v>
      </c>
      <c r="L240" s="1" t="s">
        <v>24</v>
      </c>
      <c r="M240" s="1" t="s">
        <v>25</v>
      </c>
      <c r="N240" s="1" t="s">
        <v>26</v>
      </c>
      <c r="O240" s="4">
        <v>45155</v>
      </c>
      <c r="P240" s="1" t="s">
        <v>27</v>
      </c>
    </row>
    <row r="241" spans="1:16" x14ac:dyDescent="0.35">
      <c r="A241" s="1" t="s">
        <v>729</v>
      </c>
      <c r="B241" s="1" t="s">
        <v>730</v>
      </c>
      <c r="C241" s="1" t="s">
        <v>713</v>
      </c>
      <c r="D241" s="1" t="s">
        <v>19</v>
      </c>
      <c r="E241" s="2">
        <v>300</v>
      </c>
      <c r="F241" s="3">
        <v>44939</v>
      </c>
      <c r="G241" s="1" t="s">
        <v>731</v>
      </c>
      <c r="H241" s="1" t="s">
        <v>732</v>
      </c>
      <c r="I241" s="1">
        <v>1158640</v>
      </c>
      <c r="J241" s="1" t="s">
        <v>733</v>
      </c>
      <c r="K241" s="1" t="s">
        <v>734</v>
      </c>
      <c r="L241" s="1" t="s">
        <v>24</v>
      </c>
      <c r="M241" s="1" t="s">
        <v>25</v>
      </c>
      <c r="N241" s="1" t="s">
        <v>26</v>
      </c>
      <c r="O241" s="4">
        <v>45155</v>
      </c>
      <c r="P241" s="1" t="s">
        <v>27</v>
      </c>
    </row>
    <row r="242" spans="1:16" x14ac:dyDescent="0.35">
      <c r="A242" s="1" t="s">
        <v>735</v>
      </c>
      <c r="B242" s="1" t="s">
        <v>736</v>
      </c>
      <c r="C242" s="1" t="s">
        <v>737</v>
      </c>
      <c r="D242" s="1" t="s">
        <v>19</v>
      </c>
      <c r="E242" s="2">
        <v>1748.26</v>
      </c>
      <c r="F242" s="3">
        <v>44939</v>
      </c>
      <c r="G242" s="1" t="s">
        <v>738</v>
      </c>
      <c r="H242" s="1" t="s">
        <v>739</v>
      </c>
      <c r="I242" s="1">
        <v>268154</v>
      </c>
      <c r="J242" s="1" t="s">
        <v>740</v>
      </c>
      <c r="K242" s="1" t="s">
        <v>741</v>
      </c>
      <c r="L242" s="1" t="s">
        <v>24</v>
      </c>
      <c r="M242" s="1" t="s">
        <v>25</v>
      </c>
      <c r="N242" s="1" t="s">
        <v>26</v>
      </c>
      <c r="O242" s="4">
        <v>45155</v>
      </c>
      <c r="P242" s="1" t="s">
        <v>27</v>
      </c>
    </row>
    <row r="243" spans="1:16" x14ac:dyDescent="0.35">
      <c r="A243" s="1" t="s">
        <v>742</v>
      </c>
      <c r="B243" s="1" t="s">
        <v>743</v>
      </c>
      <c r="C243" s="1" t="s">
        <v>744</v>
      </c>
      <c r="D243" s="1" t="s">
        <v>19</v>
      </c>
      <c r="E243" s="2">
        <v>252</v>
      </c>
      <c r="F243" s="3">
        <v>44939</v>
      </c>
      <c r="G243" s="1" t="s">
        <v>745</v>
      </c>
      <c r="H243" s="1" t="s">
        <v>746</v>
      </c>
      <c r="I243" s="1">
        <v>1107328</v>
      </c>
      <c r="J243" s="1" t="s">
        <v>747</v>
      </c>
      <c r="K243" s="1" t="s">
        <v>748</v>
      </c>
      <c r="L243" s="1" t="s">
        <v>24</v>
      </c>
      <c r="M243" s="1" t="s">
        <v>25</v>
      </c>
      <c r="N243" s="1" t="s">
        <v>26</v>
      </c>
      <c r="O243" s="4">
        <v>45155</v>
      </c>
      <c r="P243" s="1" t="s">
        <v>27</v>
      </c>
    </row>
    <row r="244" spans="1:16" x14ac:dyDescent="0.35">
      <c r="A244" s="1" t="s">
        <v>749</v>
      </c>
      <c r="B244" s="1" t="s">
        <v>750</v>
      </c>
      <c r="C244" s="1" t="s">
        <v>751</v>
      </c>
      <c r="D244" s="1" t="s">
        <v>19</v>
      </c>
      <c r="E244" s="2">
        <v>2000</v>
      </c>
      <c r="F244" s="3">
        <v>44939</v>
      </c>
      <c r="G244" s="1" t="s">
        <v>752</v>
      </c>
      <c r="H244" s="1" t="s">
        <v>753</v>
      </c>
      <c r="I244" s="1">
        <v>1168749</v>
      </c>
      <c r="J244" s="1" t="s">
        <v>33</v>
      </c>
      <c r="K244" s="1" t="s">
        <v>754</v>
      </c>
      <c r="L244" s="1" t="s">
        <v>24</v>
      </c>
      <c r="M244" s="1" t="s">
        <v>25</v>
      </c>
      <c r="N244" s="1" t="s">
        <v>26</v>
      </c>
      <c r="O244" s="4">
        <v>45155</v>
      </c>
      <c r="P244" s="1" t="s">
        <v>27</v>
      </c>
    </row>
    <row r="245" spans="1:16" x14ac:dyDescent="0.35">
      <c r="A245" s="1" t="s">
        <v>755</v>
      </c>
      <c r="B245" s="1" t="s">
        <v>756</v>
      </c>
      <c r="C245" s="1" t="s">
        <v>757</v>
      </c>
      <c r="D245" s="1" t="s">
        <v>19</v>
      </c>
      <c r="E245" s="2">
        <v>500</v>
      </c>
      <c r="F245" s="3">
        <v>44939</v>
      </c>
      <c r="G245" s="1" t="s">
        <v>758</v>
      </c>
      <c r="H245" s="1" t="s">
        <v>759</v>
      </c>
      <c r="I245" s="1">
        <v>1146247</v>
      </c>
      <c r="J245" s="1" t="s">
        <v>33</v>
      </c>
      <c r="K245" s="1" t="s">
        <v>760</v>
      </c>
      <c r="L245" s="1" t="s">
        <v>24</v>
      </c>
      <c r="M245" s="1" t="s">
        <v>25</v>
      </c>
      <c r="N245" s="1" t="s">
        <v>26</v>
      </c>
      <c r="O245" s="4">
        <v>45155</v>
      </c>
      <c r="P245" s="1" t="s">
        <v>27</v>
      </c>
    </row>
    <row r="246" spans="1:16" x14ac:dyDescent="0.35">
      <c r="A246" s="1" t="s">
        <v>761</v>
      </c>
      <c r="B246" s="1" t="s">
        <v>762</v>
      </c>
      <c r="C246" s="1" t="s">
        <v>763</v>
      </c>
      <c r="D246" s="1" t="s">
        <v>19</v>
      </c>
      <c r="E246" s="2">
        <v>1656</v>
      </c>
      <c r="F246" s="3">
        <v>44939</v>
      </c>
      <c r="G246" s="1" t="s">
        <v>764</v>
      </c>
      <c r="H246" s="1" t="s">
        <v>765</v>
      </c>
      <c r="I246" s="1">
        <v>279473</v>
      </c>
      <c r="J246" s="1" t="s">
        <v>766</v>
      </c>
      <c r="K246" s="1" t="s">
        <v>767</v>
      </c>
      <c r="L246" s="1" t="s">
        <v>24</v>
      </c>
      <c r="M246" s="1" t="s">
        <v>25</v>
      </c>
      <c r="N246" s="1" t="s">
        <v>26</v>
      </c>
      <c r="O246" s="4">
        <v>45155</v>
      </c>
      <c r="P246" s="1" t="s">
        <v>27</v>
      </c>
    </row>
    <row r="247" spans="1:16" x14ac:dyDescent="0.35">
      <c r="A247" s="1" t="s">
        <v>768</v>
      </c>
      <c r="B247" s="1" t="s">
        <v>769</v>
      </c>
      <c r="C247" s="1" t="s">
        <v>713</v>
      </c>
      <c r="D247" s="1" t="s">
        <v>19</v>
      </c>
      <c r="E247" s="2">
        <v>250</v>
      </c>
      <c r="F247" s="3">
        <v>44939</v>
      </c>
      <c r="G247" s="1" t="s">
        <v>770</v>
      </c>
      <c r="H247" s="1" t="s">
        <v>771</v>
      </c>
      <c r="I247" s="1">
        <v>1005541</v>
      </c>
      <c r="J247" s="1" t="s">
        <v>772</v>
      </c>
      <c r="K247" s="1" t="s">
        <v>773</v>
      </c>
      <c r="L247" s="1" t="s">
        <v>24</v>
      </c>
      <c r="M247" s="1" t="s">
        <v>25</v>
      </c>
      <c r="N247" s="1" t="s">
        <v>26</v>
      </c>
      <c r="O247" s="4">
        <v>45155</v>
      </c>
      <c r="P247" s="1" t="s">
        <v>27</v>
      </c>
    </row>
    <row r="248" spans="1:16" x14ac:dyDescent="0.35">
      <c r="A248" s="1" t="s">
        <v>774</v>
      </c>
      <c r="B248" s="1" t="s">
        <v>775</v>
      </c>
      <c r="C248" s="1" t="s">
        <v>776</v>
      </c>
      <c r="D248" s="1" t="s">
        <v>19</v>
      </c>
      <c r="E248" s="2">
        <v>2000</v>
      </c>
      <c r="F248" s="3">
        <v>44939</v>
      </c>
      <c r="G248" s="1" t="s">
        <v>777</v>
      </c>
      <c r="H248" s="1" t="s">
        <v>778</v>
      </c>
      <c r="I248" s="1">
        <v>1161413</v>
      </c>
      <c r="J248" s="1" t="s">
        <v>33</v>
      </c>
      <c r="K248" s="1" t="s">
        <v>779</v>
      </c>
      <c r="L248" s="1" t="s">
        <v>24</v>
      </c>
      <c r="M248" s="1" t="s">
        <v>25</v>
      </c>
      <c r="N248" s="1" t="s">
        <v>26</v>
      </c>
      <c r="O248" s="4">
        <v>45155</v>
      </c>
      <c r="P248" s="1" t="s">
        <v>27</v>
      </c>
    </row>
    <row r="249" spans="1:16" x14ac:dyDescent="0.35">
      <c r="A249" s="1" t="s">
        <v>780</v>
      </c>
      <c r="B249" s="1" t="s">
        <v>781</v>
      </c>
      <c r="C249" s="1" t="s">
        <v>782</v>
      </c>
      <c r="D249" s="1" t="s">
        <v>19</v>
      </c>
      <c r="E249" s="2">
        <v>1000</v>
      </c>
      <c r="F249" s="3">
        <v>44939</v>
      </c>
      <c r="G249" s="1" t="s">
        <v>783</v>
      </c>
      <c r="H249" s="1" t="s">
        <v>784</v>
      </c>
      <c r="I249" s="1">
        <v>1087065</v>
      </c>
      <c r="J249" s="1" t="s">
        <v>785</v>
      </c>
      <c r="K249" s="1" t="s">
        <v>786</v>
      </c>
      <c r="L249" s="1" t="s">
        <v>24</v>
      </c>
      <c r="M249" s="1" t="s">
        <v>25</v>
      </c>
      <c r="N249" s="1" t="s">
        <v>26</v>
      </c>
      <c r="O249" s="4">
        <v>45155</v>
      </c>
      <c r="P249" s="1" t="s">
        <v>27</v>
      </c>
    </row>
    <row r="250" spans="1:16" x14ac:dyDescent="0.35">
      <c r="A250" s="1" t="s">
        <v>787</v>
      </c>
      <c r="B250" s="1" t="s">
        <v>788</v>
      </c>
      <c r="C250" s="1" t="s">
        <v>789</v>
      </c>
      <c r="D250" s="1" t="s">
        <v>19</v>
      </c>
      <c r="E250" s="2">
        <v>1426</v>
      </c>
      <c r="F250" s="3">
        <v>44939</v>
      </c>
      <c r="G250" s="1" t="s">
        <v>790</v>
      </c>
      <c r="H250" s="1" t="s">
        <v>791</v>
      </c>
      <c r="I250" s="1">
        <v>1171040</v>
      </c>
      <c r="J250" s="1" t="s">
        <v>33</v>
      </c>
      <c r="K250" s="1" t="s">
        <v>792</v>
      </c>
      <c r="L250" s="1" t="s">
        <v>24</v>
      </c>
      <c r="M250" s="1" t="s">
        <v>25</v>
      </c>
      <c r="N250" s="1" t="s">
        <v>26</v>
      </c>
      <c r="O250" s="4">
        <v>45155</v>
      </c>
      <c r="P250" s="1" t="s">
        <v>27</v>
      </c>
    </row>
    <row r="251" spans="1:16" x14ac:dyDescent="0.35">
      <c r="A251" s="1" t="s">
        <v>793</v>
      </c>
      <c r="B251" s="1" t="s">
        <v>794</v>
      </c>
      <c r="C251" s="1" t="s">
        <v>795</v>
      </c>
      <c r="D251" s="1" t="s">
        <v>19</v>
      </c>
      <c r="E251" s="2">
        <v>750</v>
      </c>
      <c r="F251" s="3">
        <v>44939</v>
      </c>
      <c r="G251" s="1" t="s">
        <v>796</v>
      </c>
      <c r="H251" s="1" t="s">
        <v>797</v>
      </c>
      <c r="I251" s="1">
        <v>1181829</v>
      </c>
      <c r="J251" s="1" t="s">
        <v>33</v>
      </c>
      <c r="K251" s="1" t="s">
        <v>798</v>
      </c>
      <c r="L251" s="1" t="s">
        <v>24</v>
      </c>
      <c r="M251" s="1" t="s">
        <v>25</v>
      </c>
      <c r="N251" s="1" t="s">
        <v>26</v>
      </c>
      <c r="O251" s="4">
        <v>45155</v>
      </c>
      <c r="P251" s="1" t="s">
        <v>27</v>
      </c>
    </row>
    <row r="252" spans="1:16" x14ac:dyDescent="0.35">
      <c r="A252" s="1" t="s">
        <v>799</v>
      </c>
      <c r="B252" s="1" t="s">
        <v>800</v>
      </c>
      <c r="C252" s="1" t="s">
        <v>801</v>
      </c>
      <c r="D252" s="1" t="s">
        <v>19</v>
      </c>
      <c r="E252" s="2">
        <v>1000</v>
      </c>
      <c r="F252" s="3">
        <v>44939</v>
      </c>
      <c r="G252" s="1" t="s">
        <v>802</v>
      </c>
      <c r="H252" s="1" t="s">
        <v>803</v>
      </c>
      <c r="I252" s="1">
        <v>296645</v>
      </c>
      <c r="J252" s="1" t="s">
        <v>804</v>
      </c>
      <c r="K252" s="1" t="s">
        <v>805</v>
      </c>
      <c r="L252" s="1" t="s">
        <v>24</v>
      </c>
      <c r="M252" s="1" t="s">
        <v>25</v>
      </c>
      <c r="N252" s="1" t="s">
        <v>26</v>
      </c>
      <c r="O252" s="4">
        <v>45155</v>
      </c>
      <c r="P252" s="1" t="s">
        <v>27</v>
      </c>
    </row>
    <row r="253" spans="1:16" x14ac:dyDescent="0.35">
      <c r="A253" s="1" t="s">
        <v>806</v>
      </c>
      <c r="B253" s="1" t="s">
        <v>807</v>
      </c>
      <c r="C253" s="1" t="s">
        <v>808</v>
      </c>
      <c r="D253" s="1" t="s">
        <v>19</v>
      </c>
      <c r="E253" s="2">
        <v>1000</v>
      </c>
      <c r="F253" s="3">
        <v>44939</v>
      </c>
      <c r="G253" s="1" t="s">
        <v>809</v>
      </c>
      <c r="H253" s="1" t="s">
        <v>810</v>
      </c>
      <c r="I253" s="1">
        <v>1152205</v>
      </c>
      <c r="J253" s="1" t="s">
        <v>811</v>
      </c>
      <c r="K253" s="1" t="s">
        <v>812</v>
      </c>
      <c r="L253" s="1" t="s">
        <v>24</v>
      </c>
      <c r="M253" s="1" t="s">
        <v>25</v>
      </c>
      <c r="N253" s="1" t="s">
        <v>26</v>
      </c>
      <c r="O253" s="4">
        <v>45155</v>
      </c>
      <c r="P253" s="1" t="s">
        <v>27</v>
      </c>
    </row>
    <row r="254" spans="1:16" x14ac:dyDescent="0.35">
      <c r="A254" s="1" t="s">
        <v>813</v>
      </c>
      <c r="B254" s="1" t="s">
        <v>814</v>
      </c>
      <c r="C254" s="1" t="s">
        <v>665</v>
      </c>
      <c r="D254" s="1" t="s">
        <v>19</v>
      </c>
      <c r="E254" s="2">
        <v>1000</v>
      </c>
      <c r="F254" s="3">
        <v>44939</v>
      </c>
      <c r="G254" s="1" t="s">
        <v>815</v>
      </c>
      <c r="H254" s="1" t="s">
        <v>816</v>
      </c>
      <c r="I254" s="1">
        <v>1171582</v>
      </c>
      <c r="J254" s="1" t="s">
        <v>33</v>
      </c>
      <c r="K254" s="1" t="s">
        <v>817</v>
      </c>
      <c r="L254" s="1" t="s">
        <v>24</v>
      </c>
      <c r="M254" s="1" t="s">
        <v>25</v>
      </c>
      <c r="N254" s="1" t="s">
        <v>26</v>
      </c>
      <c r="O254" s="4">
        <v>45155</v>
      </c>
      <c r="P254" s="1" t="s">
        <v>27</v>
      </c>
    </row>
    <row r="255" spans="1:16" x14ac:dyDescent="0.35">
      <c r="A255" s="1" t="s">
        <v>818</v>
      </c>
      <c r="B255" s="1" t="s">
        <v>819</v>
      </c>
      <c r="C255" s="1" t="s">
        <v>820</v>
      </c>
      <c r="D255" s="1" t="s">
        <v>19</v>
      </c>
      <c r="E255" s="2">
        <v>1000</v>
      </c>
      <c r="F255" s="3">
        <v>44939</v>
      </c>
      <c r="G255" s="1" t="s">
        <v>821</v>
      </c>
      <c r="H255" s="1" t="s">
        <v>822</v>
      </c>
      <c r="I255" s="1">
        <v>1155827</v>
      </c>
      <c r="J255" s="1" t="s">
        <v>33</v>
      </c>
      <c r="K255" s="1" t="s">
        <v>823</v>
      </c>
      <c r="L255" s="1" t="s">
        <v>24</v>
      </c>
      <c r="M255" s="1" t="s">
        <v>25</v>
      </c>
      <c r="N255" s="1" t="s">
        <v>26</v>
      </c>
      <c r="O255" s="4">
        <v>45155</v>
      </c>
      <c r="P255" s="1" t="s">
        <v>27</v>
      </c>
    </row>
    <row r="256" spans="1:16" x14ac:dyDescent="0.35">
      <c r="A256" s="1" t="s">
        <v>824</v>
      </c>
      <c r="B256" s="1" t="s">
        <v>825</v>
      </c>
      <c r="C256" s="1" t="s">
        <v>826</v>
      </c>
      <c r="D256" s="1" t="s">
        <v>19</v>
      </c>
      <c r="E256" s="2">
        <v>1000</v>
      </c>
      <c r="F256" s="3">
        <v>44939</v>
      </c>
      <c r="G256" s="1" t="s">
        <v>827</v>
      </c>
      <c r="H256" s="1" t="s">
        <v>828</v>
      </c>
      <c r="I256" s="1">
        <v>1097940</v>
      </c>
      <c r="J256" s="1" t="s">
        <v>829</v>
      </c>
      <c r="K256" s="1" t="s">
        <v>830</v>
      </c>
      <c r="L256" s="1" t="s">
        <v>24</v>
      </c>
      <c r="M256" s="1" t="s">
        <v>25</v>
      </c>
      <c r="N256" s="1" t="s">
        <v>26</v>
      </c>
      <c r="O256" s="4">
        <v>45155</v>
      </c>
      <c r="P256" s="1" t="s">
        <v>27</v>
      </c>
    </row>
    <row r="257" spans="1:16" x14ac:dyDescent="0.35">
      <c r="A257" s="1" t="s">
        <v>831</v>
      </c>
      <c r="B257" s="1" t="s">
        <v>832</v>
      </c>
      <c r="C257" s="1" t="s">
        <v>833</v>
      </c>
      <c r="D257" s="1" t="s">
        <v>19</v>
      </c>
      <c r="E257" s="2">
        <v>2000</v>
      </c>
      <c r="F257" s="3">
        <v>44939</v>
      </c>
      <c r="G257" s="1" t="s">
        <v>834</v>
      </c>
      <c r="H257" s="1" t="s">
        <v>835</v>
      </c>
      <c r="I257" s="1">
        <v>1198384</v>
      </c>
      <c r="J257" s="1" t="s">
        <v>33</v>
      </c>
      <c r="K257" s="1" t="s">
        <v>836</v>
      </c>
      <c r="L257" s="1" t="s">
        <v>24</v>
      </c>
      <c r="M257" s="1" t="s">
        <v>25</v>
      </c>
      <c r="N257" s="1" t="s">
        <v>26</v>
      </c>
      <c r="O257" s="4">
        <v>45155</v>
      </c>
      <c r="P257" s="1" t="s">
        <v>27</v>
      </c>
    </row>
    <row r="258" spans="1:16" x14ac:dyDescent="0.35">
      <c r="A258" s="1" t="s">
        <v>837</v>
      </c>
      <c r="B258" s="1" t="s">
        <v>838</v>
      </c>
      <c r="C258" s="1" t="s">
        <v>839</v>
      </c>
      <c r="D258" s="1" t="s">
        <v>19</v>
      </c>
      <c r="E258" s="2">
        <v>1000</v>
      </c>
      <c r="F258" s="3">
        <v>44939</v>
      </c>
      <c r="G258" s="1" t="s">
        <v>840</v>
      </c>
      <c r="H258" s="1" t="s">
        <v>841</v>
      </c>
      <c r="I258" s="1">
        <v>1176297</v>
      </c>
      <c r="J258" s="1" t="s">
        <v>842</v>
      </c>
      <c r="K258" s="1" t="s">
        <v>843</v>
      </c>
      <c r="L258" s="1" t="s">
        <v>24</v>
      </c>
      <c r="M258" s="1" t="s">
        <v>25</v>
      </c>
      <c r="N258" s="1" t="s">
        <v>26</v>
      </c>
      <c r="O258" s="4">
        <v>45155</v>
      </c>
      <c r="P258" s="1" t="s">
        <v>27</v>
      </c>
    </row>
    <row r="259" spans="1:16" x14ac:dyDescent="0.35">
      <c r="A259" s="1" t="s">
        <v>844</v>
      </c>
      <c r="B259" s="1" t="s">
        <v>845</v>
      </c>
      <c r="C259" s="1" t="s">
        <v>846</v>
      </c>
      <c r="D259" s="1" t="s">
        <v>19</v>
      </c>
      <c r="E259" s="2">
        <v>1800</v>
      </c>
      <c r="F259" s="3">
        <v>44939</v>
      </c>
      <c r="G259" s="1" t="s">
        <v>847</v>
      </c>
      <c r="H259" s="1" t="s">
        <v>848</v>
      </c>
      <c r="I259" s="1">
        <v>1122269</v>
      </c>
      <c r="J259" s="1" t="s">
        <v>849</v>
      </c>
      <c r="K259" s="1" t="s">
        <v>850</v>
      </c>
      <c r="L259" s="1" t="s">
        <v>24</v>
      </c>
      <c r="M259" s="1" t="s">
        <v>25</v>
      </c>
      <c r="N259" s="1" t="s">
        <v>26</v>
      </c>
      <c r="O259" s="4">
        <v>45155</v>
      </c>
      <c r="P259" s="1" t="s">
        <v>27</v>
      </c>
    </row>
    <row r="260" spans="1:16" x14ac:dyDescent="0.35">
      <c r="A260" s="1" t="s">
        <v>851</v>
      </c>
      <c r="B260" s="1" t="s">
        <v>852</v>
      </c>
      <c r="C260" s="1" t="s">
        <v>853</v>
      </c>
      <c r="D260" s="1" t="s">
        <v>19</v>
      </c>
      <c r="E260" s="2">
        <v>1000</v>
      </c>
      <c r="F260" s="3">
        <v>44939</v>
      </c>
      <c r="G260" s="1" t="s">
        <v>854</v>
      </c>
      <c r="H260" s="1" t="s">
        <v>855</v>
      </c>
      <c r="I260" s="1">
        <v>1153963</v>
      </c>
      <c r="J260" s="1" t="s">
        <v>33</v>
      </c>
      <c r="K260" s="1" t="s">
        <v>856</v>
      </c>
      <c r="L260" s="1" t="s">
        <v>24</v>
      </c>
      <c r="M260" s="1" t="s">
        <v>25</v>
      </c>
      <c r="N260" s="1" t="s">
        <v>26</v>
      </c>
      <c r="O260" s="4">
        <v>45155</v>
      </c>
      <c r="P260" s="1" t="s">
        <v>27</v>
      </c>
    </row>
    <row r="261" spans="1:16" x14ac:dyDescent="0.35">
      <c r="A261" s="1" t="s">
        <v>857</v>
      </c>
      <c r="B261" s="1" t="s">
        <v>858</v>
      </c>
      <c r="C261" s="1" t="s">
        <v>859</v>
      </c>
      <c r="D261" s="1" t="s">
        <v>19</v>
      </c>
      <c r="E261" s="2">
        <v>750</v>
      </c>
      <c r="F261" s="3">
        <v>44939</v>
      </c>
      <c r="G261" s="1" t="s">
        <v>860</v>
      </c>
      <c r="H261" s="1" t="s">
        <v>861</v>
      </c>
      <c r="I261" s="1" t="s">
        <v>862</v>
      </c>
      <c r="J261" s="1" t="s">
        <v>33</v>
      </c>
      <c r="K261" s="1" t="s">
        <v>863</v>
      </c>
      <c r="L261" s="1" t="s">
        <v>24</v>
      </c>
      <c r="M261" s="1" t="s">
        <v>25</v>
      </c>
      <c r="N261" s="1" t="s">
        <v>26</v>
      </c>
      <c r="O261" s="4">
        <v>45155</v>
      </c>
      <c r="P261" s="1" t="s">
        <v>27</v>
      </c>
    </row>
    <row r="262" spans="1:16" x14ac:dyDescent="0.35">
      <c r="A262" s="1" t="s">
        <v>864</v>
      </c>
      <c r="B262" s="1" t="s">
        <v>865</v>
      </c>
      <c r="C262" s="1" t="s">
        <v>866</v>
      </c>
      <c r="D262" s="1" t="s">
        <v>19</v>
      </c>
      <c r="E262" s="2">
        <v>1000</v>
      </c>
      <c r="F262" s="3">
        <v>44939</v>
      </c>
      <c r="G262" s="1" t="s">
        <v>867</v>
      </c>
      <c r="H262" s="1" t="s">
        <v>868</v>
      </c>
      <c r="I262" s="1">
        <v>1177710</v>
      </c>
      <c r="J262" s="1" t="s">
        <v>33</v>
      </c>
      <c r="K262" s="1" t="s">
        <v>869</v>
      </c>
      <c r="L262" s="1" t="s">
        <v>24</v>
      </c>
      <c r="M262" s="1" t="s">
        <v>25</v>
      </c>
      <c r="N262" s="1" t="s">
        <v>26</v>
      </c>
      <c r="O262" s="4">
        <v>45155</v>
      </c>
      <c r="P262" s="1" t="s">
        <v>27</v>
      </c>
    </row>
    <row r="263" spans="1:16" x14ac:dyDescent="0.35">
      <c r="A263" s="1" t="s">
        <v>870</v>
      </c>
      <c r="B263" s="1" t="s">
        <v>871</v>
      </c>
      <c r="C263" s="1" t="s">
        <v>872</v>
      </c>
      <c r="D263" s="1" t="s">
        <v>19</v>
      </c>
      <c r="E263" s="2">
        <v>1000</v>
      </c>
      <c r="F263" s="3">
        <v>44939</v>
      </c>
      <c r="G263" s="1" t="s">
        <v>873</v>
      </c>
      <c r="H263" s="1" t="s">
        <v>874</v>
      </c>
      <c r="I263" s="1">
        <v>1087843</v>
      </c>
      <c r="J263" s="1" t="s">
        <v>875</v>
      </c>
      <c r="K263" s="1" t="s">
        <v>876</v>
      </c>
      <c r="L263" s="1" t="s">
        <v>24</v>
      </c>
      <c r="M263" s="1" t="s">
        <v>25</v>
      </c>
      <c r="N263" s="1" t="s">
        <v>26</v>
      </c>
      <c r="O263" s="4">
        <v>45155</v>
      </c>
      <c r="P263" s="1" t="s">
        <v>27</v>
      </c>
    </row>
    <row r="264" spans="1:16" x14ac:dyDescent="0.35">
      <c r="A264" s="1" t="s">
        <v>877</v>
      </c>
      <c r="B264" s="1" t="s">
        <v>878</v>
      </c>
      <c r="C264" s="1" t="s">
        <v>879</v>
      </c>
      <c r="D264" s="1" t="s">
        <v>19</v>
      </c>
      <c r="E264" s="2">
        <v>1000</v>
      </c>
      <c r="F264" s="3">
        <v>44939</v>
      </c>
      <c r="G264" s="1" t="s">
        <v>880</v>
      </c>
      <c r="H264" s="1" t="s">
        <v>881</v>
      </c>
      <c r="I264" s="1">
        <v>1053992</v>
      </c>
      <c r="J264" s="1" t="s">
        <v>882</v>
      </c>
      <c r="K264" s="1" t="s">
        <v>883</v>
      </c>
      <c r="L264" s="1" t="s">
        <v>24</v>
      </c>
      <c r="M264" s="1" t="s">
        <v>25</v>
      </c>
      <c r="N264" s="1" t="s">
        <v>26</v>
      </c>
      <c r="O264" s="4">
        <v>45155</v>
      </c>
      <c r="P264" s="1" t="s">
        <v>27</v>
      </c>
    </row>
    <row r="265" spans="1:16" x14ac:dyDescent="0.35">
      <c r="A265" s="1" t="s">
        <v>884</v>
      </c>
      <c r="B265" s="1" t="s">
        <v>885</v>
      </c>
      <c r="C265" s="1" t="s">
        <v>886</v>
      </c>
      <c r="D265" s="1" t="s">
        <v>19</v>
      </c>
      <c r="E265" s="2">
        <v>1727</v>
      </c>
      <c r="F265" s="3">
        <v>44939</v>
      </c>
      <c r="G265" s="1" t="s">
        <v>887</v>
      </c>
      <c r="H265" s="1" t="s">
        <v>888</v>
      </c>
      <c r="I265" s="1">
        <v>1041653</v>
      </c>
      <c r="J265" s="1" t="s">
        <v>889</v>
      </c>
      <c r="K265" s="1" t="s">
        <v>890</v>
      </c>
      <c r="L265" s="1" t="s">
        <v>24</v>
      </c>
      <c r="M265" s="1" t="s">
        <v>25</v>
      </c>
      <c r="N265" s="1" t="s">
        <v>26</v>
      </c>
      <c r="O265" s="4">
        <v>45155</v>
      </c>
      <c r="P265" s="1" t="s">
        <v>27</v>
      </c>
    </row>
    <row r="266" spans="1:16" x14ac:dyDescent="0.35">
      <c r="A266" s="1" t="s">
        <v>891</v>
      </c>
      <c r="B266" s="1" t="s">
        <v>892</v>
      </c>
      <c r="C266" s="1" t="s">
        <v>893</v>
      </c>
      <c r="D266" s="1" t="s">
        <v>19</v>
      </c>
      <c r="E266" s="2">
        <v>1000</v>
      </c>
      <c r="F266" s="3">
        <v>44939</v>
      </c>
      <c r="G266" s="1" t="s">
        <v>894</v>
      </c>
      <c r="H266" s="1" t="s">
        <v>895</v>
      </c>
      <c r="I266" s="1">
        <v>801075</v>
      </c>
      <c r="J266" s="1" t="s">
        <v>896</v>
      </c>
      <c r="K266" s="1" t="s">
        <v>897</v>
      </c>
      <c r="L266" s="1" t="s">
        <v>24</v>
      </c>
      <c r="M266" s="1" t="s">
        <v>25</v>
      </c>
      <c r="N266" s="1" t="s">
        <v>26</v>
      </c>
      <c r="O266" s="4">
        <v>45155</v>
      </c>
      <c r="P266" s="1" t="s">
        <v>27</v>
      </c>
    </row>
    <row r="267" spans="1:16" x14ac:dyDescent="0.35">
      <c r="A267" s="1" t="s">
        <v>898</v>
      </c>
      <c r="B267" s="1" t="s">
        <v>899</v>
      </c>
      <c r="C267" s="1" t="s">
        <v>900</v>
      </c>
      <c r="D267" s="1" t="s">
        <v>19</v>
      </c>
      <c r="E267" s="2">
        <v>610</v>
      </c>
      <c r="F267" s="3">
        <v>44939</v>
      </c>
      <c r="G267" s="1" t="s">
        <v>901</v>
      </c>
      <c r="H267" s="1" t="s">
        <v>902</v>
      </c>
      <c r="I267" s="1">
        <v>1067163</v>
      </c>
      <c r="J267" s="1" t="s">
        <v>33</v>
      </c>
      <c r="K267" s="1" t="s">
        <v>903</v>
      </c>
      <c r="L267" s="1" t="s">
        <v>24</v>
      </c>
      <c r="M267" s="1" t="s">
        <v>25</v>
      </c>
      <c r="N267" s="1" t="s">
        <v>26</v>
      </c>
      <c r="O267" s="4">
        <v>45155</v>
      </c>
      <c r="P267" s="1" t="s">
        <v>27</v>
      </c>
    </row>
    <row r="268" spans="1:16" x14ac:dyDescent="0.35">
      <c r="A268" s="1" t="s">
        <v>904</v>
      </c>
      <c r="B268" s="1" t="s">
        <v>905</v>
      </c>
      <c r="C268" s="1" t="s">
        <v>906</v>
      </c>
      <c r="D268" s="1" t="s">
        <v>19</v>
      </c>
      <c r="E268" s="2">
        <v>2000</v>
      </c>
      <c r="F268" s="3">
        <v>44939</v>
      </c>
      <c r="G268" s="1" t="s">
        <v>907</v>
      </c>
      <c r="H268" s="1" t="s">
        <v>908</v>
      </c>
      <c r="I268" s="1">
        <v>1175552</v>
      </c>
      <c r="J268" s="1" t="s">
        <v>33</v>
      </c>
      <c r="K268" s="1" t="s">
        <v>909</v>
      </c>
      <c r="L268" s="1" t="s">
        <v>24</v>
      </c>
      <c r="M268" s="1" t="s">
        <v>25</v>
      </c>
      <c r="N268" s="1" t="s">
        <v>26</v>
      </c>
      <c r="O268" s="4">
        <v>45155</v>
      </c>
      <c r="P268" s="1" t="s">
        <v>27</v>
      </c>
    </row>
    <row r="269" spans="1:16" x14ac:dyDescent="0.35">
      <c r="A269" s="1" t="s">
        <v>910</v>
      </c>
      <c r="B269" s="1" t="s">
        <v>911</v>
      </c>
      <c r="C269" s="1" t="s">
        <v>912</v>
      </c>
      <c r="D269" s="1" t="s">
        <v>19</v>
      </c>
      <c r="E269" s="2">
        <v>2000</v>
      </c>
      <c r="F269" s="3">
        <v>44939</v>
      </c>
      <c r="G269" s="1" t="s">
        <v>913</v>
      </c>
      <c r="H269" s="1" t="s">
        <v>914</v>
      </c>
      <c r="I269" s="1">
        <v>1121748</v>
      </c>
      <c r="J269" s="1" t="s">
        <v>915</v>
      </c>
      <c r="K269" s="1" t="s">
        <v>916</v>
      </c>
      <c r="L269" s="1" t="s">
        <v>24</v>
      </c>
      <c r="M269" s="1" t="s">
        <v>25</v>
      </c>
      <c r="N269" s="1" t="s">
        <v>26</v>
      </c>
      <c r="O269" s="4">
        <v>45155</v>
      </c>
      <c r="P269" s="1" t="s">
        <v>27</v>
      </c>
    </row>
    <row r="270" spans="1:16" x14ac:dyDescent="0.35">
      <c r="A270" s="1" t="s">
        <v>917</v>
      </c>
      <c r="B270" s="1" t="s">
        <v>918</v>
      </c>
      <c r="C270" s="1" t="s">
        <v>919</v>
      </c>
      <c r="D270" s="1" t="s">
        <v>19</v>
      </c>
      <c r="E270" s="2">
        <v>2000</v>
      </c>
      <c r="F270" s="3">
        <v>44939</v>
      </c>
      <c r="G270" s="1" t="s">
        <v>920</v>
      </c>
      <c r="H270" s="1" t="s">
        <v>921</v>
      </c>
      <c r="I270" s="1">
        <v>1095931</v>
      </c>
      <c r="J270" s="1" t="s">
        <v>33</v>
      </c>
      <c r="K270" s="1" t="s">
        <v>922</v>
      </c>
      <c r="L270" s="1" t="s">
        <v>24</v>
      </c>
      <c r="M270" s="1" t="s">
        <v>25</v>
      </c>
      <c r="N270" s="1" t="s">
        <v>26</v>
      </c>
      <c r="O270" s="4">
        <v>45155</v>
      </c>
      <c r="P270" s="1" t="s">
        <v>27</v>
      </c>
    </row>
    <row r="271" spans="1:16" x14ac:dyDescent="0.35">
      <c r="A271" s="1" t="s">
        <v>923</v>
      </c>
      <c r="B271" s="1" t="s">
        <v>924</v>
      </c>
      <c r="C271" s="1" t="s">
        <v>925</v>
      </c>
      <c r="D271" s="1" t="s">
        <v>19</v>
      </c>
      <c r="E271" s="2">
        <v>1700</v>
      </c>
      <c r="F271" s="3">
        <v>44939</v>
      </c>
      <c r="G271" s="1" t="s">
        <v>926</v>
      </c>
      <c r="H271" s="1" t="s">
        <v>927</v>
      </c>
      <c r="I271" s="1">
        <v>1164530</v>
      </c>
      <c r="J271" s="1" t="s">
        <v>33</v>
      </c>
      <c r="K271" s="1" t="s">
        <v>928</v>
      </c>
      <c r="L271" s="1" t="s">
        <v>24</v>
      </c>
      <c r="M271" s="1" t="s">
        <v>25</v>
      </c>
      <c r="N271" s="1" t="s">
        <v>26</v>
      </c>
      <c r="O271" s="4">
        <v>45155</v>
      </c>
      <c r="P271" s="1" t="s">
        <v>27</v>
      </c>
    </row>
    <row r="272" spans="1:16" x14ac:dyDescent="0.35">
      <c r="A272" s="1" t="s">
        <v>929</v>
      </c>
      <c r="B272" s="1" t="s">
        <v>930</v>
      </c>
      <c r="C272" s="1" t="s">
        <v>931</v>
      </c>
      <c r="D272" s="1" t="s">
        <v>19</v>
      </c>
      <c r="E272" s="2">
        <v>2000</v>
      </c>
      <c r="F272" s="3">
        <v>44939</v>
      </c>
      <c r="G272" s="1" t="s">
        <v>932</v>
      </c>
      <c r="H272" s="1" t="s">
        <v>933</v>
      </c>
      <c r="I272" s="1">
        <v>1142210</v>
      </c>
      <c r="J272" s="1" t="s">
        <v>934</v>
      </c>
      <c r="K272" s="1" t="s">
        <v>935</v>
      </c>
      <c r="L272" s="1" t="s">
        <v>24</v>
      </c>
      <c r="M272" s="1" t="s">
        <v>25</v>
      </c>
      <c r="N272" s="1" t="s">
        <v>26</v>
      </c>
      <c r="O272" s="4">
        <v>45155</v>
      </c>
      <c r="P272" s="1" t="s">
        <v>27</v>
      </c>
    </row>
    <row r="273" spans="1:16" x14ac:dyDescent="0.35">
      <c r="A273" s="1" t="s">
        <v>936</v>
      </c>
      <c r="B273" s="1" t="s">
        <v>937</v>
      </c>
      <c r="C273" s="1" t="s">
        <v>938</v>
      </c>
      <c r="D273" s="1" t="s">
        <v>19</v>
      </c>
      <c r="E273" s="2">
        <v>1650</v>
      </c>
      <c r="F273" s="3">
        <v>44939</v>
      </c>
      <c r="G273" s="1" t="s">
        <v>939</v>
      </c>
      <c r="H273" s="1" t="s">
        <v>940</v>
      </c>
      <c r="I273" s="1">
        <v>1134335</v>
      </c>
      <c r="J273" s="1" t="s">
        <v>941</v>
      </c>
      <c r="K273" s="1" t="s">
        <v>942</v>
      </c>
      <c r="L273" s="1" t="s">
        <v>24</v>
      </c>
      <c r="M273" s="1" t="s">
        <v>25</v>
      </c>
      <c r="N273" s="1" t="s">
        <v>26</v>
      </c>
      <c r="O273" s="4">
        <v>45155</v>
      </c>
      <c r="P273" s="1" t="s">
        <v>27</v>
      </c>
    </row>
    <row r="274" spans="1:16" x14ac:dyDescent="0.35">
      <c r="A274" s="1" t="s">
        <v>943</v>
      </c>
      <c r="B274" s="1" t="s">
        <v>944</v>
      </c>
      <c r="C274" s="1" t="s">
        <v>945</v>
      </c>
      <c r="D274" s="1" t="s">
        <v>19</v>
      </c>
      <c r="E274" s="2">
        <v>1000</v>
      </c>
      <c r="F274" s="3">
        <v>44939</v>
      </c>
      <c r="G274" s="1" t="s">
        <v>946</v>
      </c>
      <c r="H274" s="1" t="s">
        <v>947</v>
      </c>
      <c r="I274" s="1">
        <v>282723</v>
      </c>
      <c r="J274" s="1" t="s">
        <v>948</v>
      </c>
      <c r="K274" s="1" t="s">
        <v>949</v>
      </c>
      <c r="L274" s="1" t="s">
        <v>24</v>
      </c>
      <c r="M274" s="1" t="s">
        <v>25</v>
      </c>
      <c r="N274" s="1" t="s">
        <v>26</v>
      </c>
      <c r="O274" s="4">
        <v>45155</v>
      </c>
      <c r="P274" s="1" t="s">
        <v>27</v>
      </c>
    </row>
    <row r="275" spans="1:16" x14ac:dyDescent="0.35">
      <c r="A275" s="1" t="s">
        <v>950</v>
      </c>
      <c r="B275" s="1" t="s">
        <v>951</v>
      </c>
      <c r="C275" s="1" t="s">
        <v>952</v>
      </c>
      <c r="D275" s="1" t="s">
        <v>19</v>
      </c>
      <c r="E275" s="2">
        <v>620</v>
      </c>
      <c r="F275" s="3">
        <v>44939</v>
      </c>
      <c r="G275" s="1" t="s">
        <v>953</v>
      </c>
      <c r="H275" s="1" t="s">
        <v>954</v>
      </c>
      <c r="I275" s="1">
        <v>1147895</v>
      </c>
      <c r="J275" s="1" t="s">
        <v>33</v>
      </c>
      <c r="K275" s="1" t="s">
        <v>955</v>
      </c>
      <c r="L275" s="1" t="s">
        <v>24</v>
      </c>
      <c r="M275" s="1" t="s">
        <v>25</v>
      </c>
      <c r="N275" s="1" t="s">
        <v>26</v>
      </c>
      <c r="O275" s="4">
        <v>45155</v>
      </c>
      <c r="P275" s="1" t="s">
        <v>27</v>
      </c>
    </row>
    <row r="276" spans="1:16" x14ac:dyDescent="0.35">
      <c r="A276" s="1" t="s">
        <v>956</v>
      </c>
      <c r="B276" s="1" t="s">
        <v>957</v>
      </c>
      <c r="C276" s="1" t="s">
        <v>958</v>
      </c>
      <c r="D276" s="1" t="s">
        <v>19</v>
      </c>
      <c r="E276" s="2">
        <v>1890</v>
      </c>
      <c r="F276" s="3">
        <v>44939</v>
      </c>
      <c r="G276" s="1" t="s">
        <v>959</v>
      </c>
      <c r="H276" s="1" t="s">
        <v>960</v>
      </c>
      <c r="I276" s="1" t="s">
        <v>961</v>
      </c>
      <c r="J276" s="1" t="s">
        <v>33</v>
      </c>
      <c r="K276" s="1" t="s">
        <v>962</v>
      </c>
      <c r="L276" s="1" t="s">
        <v>24</v>
      </c>
      <c r="M276" s="1" t="s">
        <v>25</v>
      </c>
      <c r="N276" s="1" t="s">
        <v>26</v>
      </c>
      <c r="O276" s="4">
        <v>45155</v>
      </c>
      <c r="P276" s="1" t="s">
        <v>27</v>
      </c>
    </row>
    <row r="277" spans="1:16" x14ac:dyDescent="0.35">
      <c r="A277" s="1" t="s">
        <v>963</v>
      </c>
      <c r="B277" s="1" t="s">
        <v>964</v>
      </c>
      <c r="C277" s="1" t="s">
        <v>965</v>
      </c>
      <c r="D277" s="1" t="s">
        <v>19</v>
      </c>
      <c r="E277" s="2">
        <v>1710</v>
      </c>
      <c r="F277" s="3">
        <v>44939</v>
      </c>
      <c r="G277" s="1" t="s">
        <v>966</v>
      </c>
      <c r="H277" s="1" t="s">
        <v>967</v>
      </c>
      <c r="I277" s="1">
        <v>1151282</v>
      </c>
      <c r="J277" s="1" t="s">
        <v>33</v>
      </c>
      <c r="K277" s="1" t="s">
        <v>968</v>
      </c>
      <c r="L277" s="1" t="s">
        <v>24</v>
      </c>
      <c r="M277" s="1" t="s">
        <v>25</v>
      </c>
      <c r="N277" s="1" t="s">
        <v>26</v>
      </c>
      <c r="O277" s="4">
        <v>45155</v>
      </c>
      <c r="P277" s="1" t="s">
        <v>27</v>
      </c>
    </row>
    <row r="278" spans="1:16" x14ac:dyDescent="0.35">
      <c r="A278" s="1" t="s">
        <v>969</v>
      </c>
      <c r="B278" s="1" t="s">
        <v>970</v>
      </c>
      <c r="C278" s="1" t="s">
        <v>971</v>
      </c>
      <c r="D278" s="1" t="s">
        <v>19</v>
      </c>
      <c r="E278" s="2">
        <v>2000</v>
      </c>
      <c r="F278" s="3">
        <v>44939</v>
      </c>
      <c r="G278" s="1" t="s">
        <v>972</v>
      </c>
      <c r="H278" s="1" t="s">
        <v>973</v>
      </c>
      <c r="I278" s="1" t="s">
        <v>974</v>
      </c>
      <c r="J278" s="1" t="s">
        <v>33</v>
      </c>
      <c r="K278" s="1" t="s">
        <v>975</v>
      </c>
      <c r="L278" s="1" t="s">
        <v>24</v>
      </c>
      <c r="M278" s="1" t="s">
        <v>25</v>
      </c>
      <c r="N278" s="1" t="s">
        <v>26</v>
      </c>
      <c r="O278" s="4">
        <v>45155</v>
      </c>
      <c r="P278" s="1" t="s">
        <v>27</v>
      </c>
    </row>
    <row r="279" spans="1:16" x14ac:dyDescent="0.35">
      <c r="A279" s="1" t="s">
        <v>976</v>
      </c>
      <c r="B279" s="1" t="s">
        <v>977</v>
      </c>
      <c r="C279" s="1" t="s">
        <v>978</v>
      </c>
      <c r="D279" s="1" t="s">
        <v>19</v>
      </c>
      <c r="E279" s="2">
        <v>780</v>
      </c>
      <c r="F279" s="3">
        <v>44939</v>
      </c>
      <c r="G279" s="1" t="s">
        <v>979</v>
      </c>
      <c r="H279" s="1" t="s">
        <v>980</v>
      </c>
      <c r="I279" s="1">
        <v>1154880</v>
      </c>
      <c r="J279" s="1" t="s">
        <v>33</v>
      </c>
      <c r="K279" s="1" t="s">
        <v>981</v>
      </c>
      <c r="L279" s="1" t="s">
        <v>24</v>
      </c>
      <c r="M279" s="1" t="s">
        <v>25</v>
      </c>
      <c r="N279" s="1" t="s">
        <v>26</v>
      </c>
      <c r="O279" s="4">
        <v>45155</v>
      </c>
      <c r="P279" s="1" t="s">
        <v>27</v>
      </c>
    </row>
    <row r="280" spans="1:16" x14ac:dyDescent="0.35">
      <c r="A280" s="1" t="s">
        <v>982</v>
      </c>
      <c r="B280" s="1" t="s">
        <v>983</v>
      </c>
      <c r="C280" s="1" t="s">
        <v>984</v>
      </c>
      <c r="D280" s="1" t="s">
        <v>19</v>
      </c>
      <c r="E280" s="2">
        <v>500</v>
      </c>
      <c r="F280" s="3">
        <v>44939</v>
      </c>
      <c r="G280" s="1" t="s">
        <v>985</v>
      </c>
      <c r="H280" s="1" t="s">
        <v>986</v>
      </c>
      <c r="I280" s="1">
        <v>209603</v>
      </c>
      <c r="J280" s="1" t="s">
        <v>987</v>
      </c>
      <c r="K280" s="1" t="s">
        <v>988</v>
      </c>
      <c r="L280" s="1" t="s">
        <v>24</v>
      </c>
      <c r="M280" s="1" t="s">
        <v>25</v>
      </c>
      <c r="N280" s="1" t="s">
        <v>26</v>
      </c>
      <c r="O280" s="4">
        <v>45155</v>
      </c>
      <c r="P280" s="1" t="s">
        <v>27</v>
      </c>
    </row>
    <row r="281" spans="1:16" x14ac:dyDescent="0.35">
      <c r="A281" s="1" t="s">
        <v>989</v>
      </c>
      <c r="B281" s="1" t="s">
        <v>990</v>
      </c>
      <c r="C281" s="1" t="s">
        <v>958</v>
      </c>
      <c r="D281" s="1" t="s">
        <v>19</v>
      </c>
      <c r="E281" s="2">
        <v>2000</v>
      </c>
      <c r="F281" s="3">
        <v>44939</v>
      </c>
      <c r="G281" s="1" t="s">
        <v>991</v>
      </c>
      <c r="H281" s="1" t="s">
        <v>992</v>
      </c>
      <c r="I281" s="1">
        <v>218992</v>
      </c>
      <c r="J281" s="1" t="s">
        <v>993</v>
      </c>
      <c r="K281" s="1" t="s">
        <v>994</v>
      </c>
      <c r="L281" s="1" t="s">
        <v>24</v>
      </c>
      <c r="M281" s="1" t="s">
        <v>25</v>
      </c>
      <c r="N281" s="1" t="s">
        <v>26</v>
      </c>
      <c r="O281" s="4">
        <v>45155</v>
      </c>
      <c r="P281" s="1" t="s">
        <v>27</v>
      </c>
    </row>
    <row r="282" spans="1:16" x14ac:dyDescent="0.35">
      <c r="A282" s="1" t="s">
        <v>995</v>
      </c>
      <c r="B282" s="1" t="s">
        <v>996</v>
      </c>
      <c r="C282" s="1" t="s">
        <v>997</v>
      </c>
      <c r="D282" s="1" t="s">
        <v>19</v>
      </c>
      <c r="E282" s="2">
        <v>2000</v>
      </c>
      <c r="F282" s="3">
        <v>44939</v>
      </c>
      <c r="G282" s="1" t="s">
        <v>998</v>
      </c>
      <c r="H282" s="1" t="s">
        <v>999</v>
      </c>
      <c r="I282" s="1">
        <v>1101025</v>
      </c>
      <c r="J282" s="1" t="s">
        <v>1000</v>
      </c>
      <c r="K282" s="1" t="s">
        <v>1001</v>
      </c>
      <c r="L282" s="1" t="s">
        <v>24</v>
      </c>
      <c r="M282" s="1" t="s">
        <v>25</v>
      </c>
      <c r="N282" s="1" t="s">
        <v>26</v>
      </c>
      <c r="O282" s="4">
        <v>45155</v>
      </c>
      <c r="P282" s="1" t="s">
        <v>27</v>
      </c>
    </row>
    <row r="283" spans="1:16" x14ac:dyDescent="0.35">
      <c r="A283" s="1" t="s">
        <v>1002</v>
      </c>
      <c r="B283" s="1" t="s">
        <v>1003</v>
      </c>
      <c r="C283" s="1" t="s">
        <v>1004</v>
      </c>
      <c r="D283" s="1" t="s">
        <v>19</v>
      </c>
      <c r="E283" s="2">
        <v>500</v>
      </c>
      <c r="F283" s="3">
        <v>44939</v>
      </c>
      <c r="G283" s="1" t="s">
        <v>1005</v>
      </c>
      <c r="H283" s="1" t="s">
        <v>1006</v>
      </c>
      <c r="I283" s="1">
        <v>1166578</v>
      </c>
      <c r="J283" s="1" t="s">
        <v>33</v>
      </c>
      <c r="K283" s="1" t="s">
        <v>1007</v>
      </c>
      <c r="L283" s="1" t="s">
        <v>24</v>
      </c>
      <c r="M283" s="1" t="s">
        <v>25</v>
      </c>
      <c r="N283" s="1" t="s">
        <v>26</v>
      </c>
      <c r="O283" s="4">
        <v>45155</v>
      </c>
      <c r="P283" s="1" t="s">
        <v>27</v>
      </c>
    </row>
    <row r="284" spans="1:16" x14ac:dyDescent="0.35">
      <c r="A284" s="1" t="s">
        <v>1008</v>
      </c>
      <c r="B284" s="1" t="s">
        <v>1009</v>
      </c>
      <c r="C284" s="1" t="s">
        <v>1010</v>
      </c>
      <c r="D284" s="1" t="s">
        <v>19</v>
      </c>
      <c r="E284" s="2">
        <v>1980</v>
      </c>
      <c r="F284" s="3">
        <v>44939</v>
      </c>
      <c r="G284" s="1" t="s">
        <v>1011</v>
      </c>
      <c r="H284" s="1" t="s">
        <v>1012</v>
      </c>
      <c r="I284" s="1">
        <v>1173392</v>
      </c>
      <c r="J284" s="1" t="s">
        <v>33</v>
      </c>
      <c r="K284" s="1" t="s">
        <v>1013</v>
      </c>
      <c r="L284" s="1" t="s">
        <v>24</v>
      </c>
      <c r="M284" s="1" t="s">
        <v>25</v>
      </c>
      <c r="N284" s="1" t="s">
        <v>26</v>
      </c>
      <c r="O284" s="4">
        <v>45155</v>
      </c>
      <c r="P284" s="1" t="s">
        <v>27</v>
      </c>
    </row>
    <row r="285" spans="1:16" x14ac:dyDescent="0.35">
      <c r="A285" s="1" t="s">
        <v>1014</v>
      </c>
      <c r="B285" s="1" t="s">
        <v>1015</v>
      </c>
      <c r="C285" s="1" t="s">
        <v>1016</v>
      </c>
      <c r="D285" s="1" t="s">
        <v>19</v>
      </c>
      <c r="E285" s="2">
        <v>1990</v>
      </c>
      <c r="F285" s="3">
        <v>44939</v>
      </c>
      <c r="G285" s="1" t="s">
        <v>1017</v>
      </c>
      <c r="H285" s="1" t="s">
        <v>1018</v>
      </c>
      <c r="I285" s="1">
        <v>287773</v>
      </c>
      <c r="J285" s="1" t="s">
        <v>1019</v>
      </c>
      <c r="K285" s="1" t="s">
        <v>1020</v>
      </c>
      <c r="L285" s="1" t="s">
        <v>24</v>
      </c>
      <c r="M285" s="1" t="s">
        <v>25</v>
      </c>
      <c r="N285" s="1" t="s">
        <v>26</v>
      </c>
      <c r="O285" s="4">
        <v>45155</v>
      </c>
      <c r="P285" s="1" t="s">
        <v>27</v>
      </c>
    </row>
    <row r="286" spans="1:16" x14ac:dyDescent="0.35">
      <c r="A286" s="1" t="s">
        <v>1021</v>
      </c>
      <c r="B286" s="1" t="s">
        <v>1022</v>
      </c>
      <c r="C286" s="1" t="s">
        <v>1023</v>
      </c>
      <c r="D286" s="1" t="s">
        <v>19</v>
      </c>
      <c r="E286" s="2">
        <v>1000</v>
      </c>
      <c r="F286" s="3">
        <v>44939</v>
      </c>
      <c r="G286" s="1" t="s">
        <v>1024</v>
      </c>
      <c r="H286" s="1" t="s">
        <v>1025</v>
      </c>
      <c r="I286" s="1" t="s">
        <v>1026</v>
      </c>
      <c r="J286" s="1" t="s">
        <v>33</v>
      </c>
      <c r="K286" s="1" t="s">
        <v>1027</v>
      </c>
      <c r="L286" s="1" t="s">
        <v>24</v>
      </c>
      <c r="M286" s="1" t="s">
        <v>25</v>
      </c>
      <c r="N286" s="1" t="s">
        <v>26</v>
      </c>
      <c r="O286" s="4">
        <v>45155</v>
      </c>
      <c r="P286" s="1" t="s">
        <v>27</v>
      </c>
    </row>
    <row r="287" spans="1:16" x14ac:dyDescent="0.35">
      <c r="A287" s="1" t="s">
        <v>1028</v>
      </c>
      <c r="B287" s="1" t="s">
        <v>1029</v>
      </c>
      <c r="C287" s="1" t="s">
        <v>64</v>
      </c>
      <c r="D287" s="1" t="s">
        <v>19</v>
      </c>
      <c r="E287" s="2">
        <v>2000</v>
      </c>
      <c r="F287" s="3">
        <v>44939</v>
      </c>
      <c r="G287" s="1" t="s">
        <v>1030</v>
      </c>
      <c r="H287" s="1" t="s">
        <v>1031</v>
      </c>
      <c r="I287" s="1" t="s">
        <v>1032</v>
      </c>
      <c r="J287" s="1" t="s">
        <v>33</v>
      </c>
      <c r="K287" s="1" t="s">
        <v>1033</v>
      </c>
      <c r="L287" s="1" t="s">
        <v>24</v>
      </c>
      <c r="M287" s="1" t="s">
        <v>25</v>
      </c>
      <c r="N287" s="1" t="s">
        <v>26</v>
      </c>
      <c r="O287" s="4">
        <v>45155</v>
      </c>
      <c r="P287" s="1" t="s">
        <v>27</v>
      </c>
    </row>
    <row r="288" spans="1:16" x14ac:dyDescent="0.35">
      <c r="A288" s="1" t="s">
        <v>1034</v>
      </c>
      <c r="B288" s="1" t="s">
        <v>1035</v>
      </c>
      <c r="C288" s="1" t="s">
        <v>1036</v>
      </c>
      <c r="D288" s="1" t="s">
        <v>19</v>
      </c>
      <c r="E288" s="2">
        <v>1309</v>
      </c>
      <c r="F288" s="3">
        <v>44939</v>
      </c>
      <c r="G288" s="1" t="s">
        <v>1037</v>
      </c>
      <c r="H288" s="1" t="s">
        <v>1038</v>
      </c>
      <c r="I288" s="1">
        <v>1158046</v>
      </c>
      <c r="J288" s="1" t="s">
        <v>1039</v>
      </c>
      <c r="K288" s="1" t="s">
        <v>1040</v>
      </c>
      <c r="L288" s="1" t="s">
        <v>24</v>
      </c>
      <c r="M288" s="1" t="s">
        <v>25</v>
      </c>
      <c r="N288" s="1" t="s">
        <v>26</v>
      </c>
      <c r="O288" s="4">
        <v>45155</v>
      </c>
      <c r="P288" s="1" t="s">
        <v>27</v>
      </c>
    </row>
    <row r="289" spans="1:16" x14ac:dyDescent="0.35">
      <c r="A289" s="1" t="s">
        <v>1041</v>
      </c>
      <c r="B289" s="1" t="s">
        <v>1042</v>
      </c>
      <c r="C289" s="1" t="s">
        <v>1043</v>
      </c>
      <c r="D289" s="1" t="s">
        <v>19</v>
      </c>
      <c r="E289" s="2">
        <v>1000</v>
      </c>
      <c r="F289" s="3">
        <v>44939</v>
      </c>
      <c r="G289" s="1" t="s">
        <v>1044</v>
      </c>
      <c r="H289" s="1" t="s">
        <v>1045</v>
      </c>
      <c r="I289" s="1">
        <v>1166483</v>
      </c>
      <c r="J289" s="1" t="s">
        <v>33</v>
      </c>
      <c r="K289" s="1" t="s">
        <v>1046</v>
      </c>
      <c r="L289" s="1" t="s">
        <v>24</v>
      </c>
      <c r="M289" s="1" t="s">
        <v>25</v>
      </c>
      <c r="N289" s="1" t="s">
        <v>26</v>
      </c>
      <c r="O289" s="4">
        <v>45155</v>
      </c>
      <c r="P289" s="1" t="s">
        <v>27</v>
      </c>
    </row>
    <row r="290" spans="1:16" x14ac:dyDescent="0.35">
      <c r="A290" s="1" t="s">
        <v>1047</v>
      </c>
      <c r="B290" s="1" t="s">
        <v>1048</v>
      </c>
      <c r="C290" s="1" t="s">
        <v>1049</v>
      </c>
      <c r="D290" s="1" t="s">
        <v>19</v>
      </c>
      <c r="E290" s="2">
        <v>2000</v>
      </c>
      <c r="F290" s="3">
        <v>44939</v>
      </c>
      <c r="G290" s="1" t="s">
        <v>1050</v>
      </c>
      <c r="H290" s="1" t="s">
        <v>1051</v>
      </c>
      <c r="I290" s="1">
        <v>1157944</v>
      </c>
      <c r="J290" s="1" t="s">
        <v>1052</v>
      </c>
      <c r="K290" s="1" t="s">
        <v>1053</v>
      </c>
      <c r="L290" s="1" t="s">
        <v>24</v>
      </c>
      <c r="M290" s="1" t="s">
        <v>25</v>
      </c>
      <c r="N290" s="1" t="s">
        <v>26</v>
      </c>
      <c r="O290" s="4">
        <v>45155</v>
      </c>
      <c r="P290" s="1" t="s">
        <v>27</v>
      </c>
    </row>
    <row r="291" spans="1:16" x14ac:dyDescent="0.35">
      <c r="A291" s="1" t="s">
        <v>1054</v>
      </c>
      <c r="B291" s="1" t="s">
        <v>1055</v>
      </c>
      <c r="C291" s="1" t="s">
        <v>1056</v>
      </c>
      <c r="D291" s="1" t="s">
        <v>19</v>
      </c>
      <c r="E291" s="2">
        <v>2000</v>
      </c>
      <c r="F291" s="3">
        <v>44939</v>
      </c>
      <c r="G291" s="1" t="s">
        <v>1057</v>
      </c>
      <c r="H291" s="1" t="s">
        <v>1058</v>
      </c>
      <c r="I291" s="1" t="s">
        <v>1059</v>
      </c>
      <c r="J291" s="1" t="s">
        <v>33</v>
      </c>
      <c r="K291" s="1" t="s">
        <v>1060</v>
      </c>
      <c r="L291" s="1" t="s">
        <v>24</v>
      </c>
      <c r="M291" s="1" t="s">
        <v>25</v>
      </c>
      <c r="N291" s="1" t="s">
        <v>26</v>
      </c>
      <c r="O291" s="4">
        <v>45155</v>
      </c>
      <c r="P291" s="1" t="s">
        <v>27</v>
      </c>
    </row>
    <row r="292" spans="1:16" x14ac:dyDescent="0.35">
      <c r="A292" s="1" t="s">
        <v>1061</v>
      </c>
      <c r="B292" s="1" t="s">
        <v>1062</v>
      </c>
      <c r="C292" s="1" t="s">
        <v>1063</v>
      </c>
      <c r="D292" s="1" t="s">
        <v>19</v>
      </c>
      <c r="E292" s="2">
        <v>2000</v>
      </c>
      <c r="F292" s="3">
        <v>44939</v>
      </c>
      <c r="G292" s="1" t="s">
        <v>1064</v>
      </c>
      <c r="H292" s="1" t="s">
        <v>1065</v>
      </c>
      <c r="I292" s="1">
        <v>1108495</v>
      </c>
      <c r="J292" s="1" t="s">
        <v>1066</v>
      </c>
      <c r="K292" s="1" t="s">
        <v>1067</v>
      </c>
      <c r="L292" s="1" t="s">
        <v>24</v>
      </c>
      <c r="M292" s="1" t="s">
        <v>25</v>
      </c>
      <c r="N292" s="1" t="s">
        <v>26</v>
      </c>
      <c r="O292" s="4">
        <v>45155</v>
      </c>
      <c r="P292" s="1" t="s">
        <v>27</v>
      </c>
    </row>
    <row r="293" spans="1:16" x14ac:dyDescent="0.35">
      <c r="A293" s="1" t="s">
        <v>1068</v>
      </c>
      <c r="B293" s="1" t="s">
        <v>1069</v>
      </c>
      <c r="C293" s="1" t="s">
        <v>1070</v>
      </c>
      <c r="D293" s="1" t="s">
        <v>19</v>
      </c>
      <c r="E293" s="2">
        <v>1983</v>
      </c>
      <c r="F293" s="3">
        <v>44939</v>
      </c>
      <c r="G293" s="1" t="s">
        <v>1071</v>
      </c>
      <c r="H293" s="1" t="s">
        <v>1072</v>
      </c>
      <c r="I293" s="1">
        <v>292375</v>
      </c>
      <c r="J293" s="1" t="s">
        <v>33</v>
      </c>
      <c r="K293" s="1" t="s">
        <v>1073</v>
      </c>
      <c r="L293" s="1" t="s">
        <v>24</v>
      </c>
      <c r="M293" s="1" t="s">
        <v>25</v>
      </c>
      <c r="N293" s="1" t="s">
        <v>26</v>
      </c>
      <c r="O293" s="4">
        <v>45155</v>
      </c>
      <c r="P293" s="1" t="s">
        <v>27</v>
      </c>
    </row>
    <row r="294" spans="1:16" x14ac:dyDescent="0.35">
      <c r="A294" s="1" t="s">
        <v>1074</v>
      </c>
      <c r="B294" s="1" t="s">
        <v>1075</v>
      </c>
      <c r="C294" s="1" t="s">
        <v>1049</v>
      </c>
      <c r="D294" s="1" t="s">
        <v>19</v>
      </c>
      <c r="E294" s="2">
        <v>1000</v>
      </c>
      <c r="F294" s="3">
        <v>44939</v>
      </c>
      <c r="G294" s="1" t="s">
        <v>1076</v>
      </c>
      <c r="H294" s="1" t="s">
        <v>1077</v>
      </c>
      <c r="I294" s="1">
        <v>1018759</v>
      </c>
      <c r="J294" s="1" t="s">
        <v>1078</v>
      </c>
      <c r="K294" s="1" t="s">
        <v>1079</v>
      </c>
      <c r="L294" s="1" t="s">
        <v>24</v>
      </c>
      <c r="M294" s="1" t="s">
        <v>25</v>
      </c>
      <c r="N294" s="1" t="s">
        <v>26</v>
      </c>
      <c r="O294" s="4">
        <v>45155</v>
      </c>
      <c r="P294" s="1" t="s">
        <v>27</v>
      </c>
    </row>
    <row r="295" spans="1:16" x14ac:dyDescent="0.35">
      <c r="A295" s="1" t="s">
        <v>1080</v>
      </c>
      <c r="B295" s="1" t="s">
        <v>1081</v>
      </c>
      <c r="C295" s="1" t="s">
        <v>1082</v>
      </c>
      <c r="D295" s="1" t="s">
        <v>19</v>
      </c>
      <c r="E295" s="2">
        <v>1500</v>
      </c>
      <c r="F295" s="3">
        <v>44939</v>
      </c>
      <c r="G295" s="1" t="s">
        <v>1083</v>
      </c>
      <c r="H295" s="1" t="s">
        <v>1084</v>
      </c>
      <c r="I295" s="1">
        <v>510452</v>
      </c>
      <c r="J295" s="1" t="s">
        <v>1085</v>
      </c>
      <c r="K295" s="1" t="s">
        <v>1086</v>
      </c>
      <c r="L295" s="1" t="s">
        <v>24</v>
      </c>
      <c r="M295" s="1" t="s">
        <v>25</v>
      </c>
      <c r="N295" s="1" t="s">
        <v>26</v>
      </c>
      <c r="O295" s="4">
        <v>45155</v>
      </c>
      <c r="P295" s="1" t="s">
        <v>27</v>
      </c>
    </row>
    <row r="296" spans="1:16" x14ac:dyDescent="0.35">
      <c r="A296" s="1" t="s">
        <v>1087</v>
      </c>
      <c r="B296" s="1" t="s">
        <v>1088</v>
      </c>
      <c r="C296" s="1" t="s">
        <v>1049</v>
      </c>
      <c r="D296" s="1" t="s">
        <v>19</v>
      </c>
      <c r="E296" s="2">
        <v>2000</v>
      </c>
      <c r="F296" s="3">
        <v>44939</v>
      </c>
      <c r="G296" s="1" t="s">
        <v>1089</v>
      </c>
      <c r="H296" s="1" t="s">
        <v>1090</v>
      </c>
      <c r="I296" s="1">
        <v>1047358</v>
      </c>
      <c r="J296" s="1" t="s">
        <v>33</v>
      </c>
      <c r="K296" s="1" t="s">
        <v>1091</v>
      </c>
      <c r="L296" s="1" t="s">
        <v>24</v>
      </c>
      <c r="M296" s="1" t="s">
        <v>25</v>
      </c>
      <c r="N296" s="1" t="s">
        <v>26</v>
      </c>
      <c r="O296" s="4">
        <v>45155</v>
      </c>
      <c r="P296" s="1" t="s">
        <v>27</v>
      </c>
    </row>
    <row r="297" spans="1:16" x14ac:dyDescent="0.35">
      <c r="A297" s="1" t="s">
        <v>1092</v>
      </c>
      <c r="B297" s="1" t="s">
        <v>1093</v>
      </c>
      <c r="C297" s="1" t="s">
        <v>1094</v>
      </c>
      <c r="D297" s="1" t="s">
        <v>19</v>
      </c>
      <c r="E297" s="2">
        <v>2000</v>
      </c>
      <c r="F297" s="3">
        <v>44939</v>
      </c>
      <c r="G297" s="1" t="s">
        <v>1095</v>
      </c>
      <c r="H297" s="1" t="s">
        <v>1096</v>
      </c>
      <c r="I297" s="1">
        <v>1194259</v>
      </c>
      <c r="J297" s="1" t="s">
        <v>33</v>
      </c>
      <c r="K297" s="1" t="s">
        <v>1097</v>
      </c>
      <c r="L297" s="1" t="s">
        <v>24</v>
      </c>
      <c r="M297" s="1" t="s">
        <v>25</v>
      </c>
      <c r="N297" s="1" t="s">
        <v>26</v>
      </c>
      <c r="O297" s="4">
        <v>45155</v>
      </c>
      <c r="P297" s="1" t="s">
        <v>27</v>
      </c>
    </row>
    <row r="298" spans="1:16" x14ac:dyDescent="0.35">
      <c r="A298" s="1" t="s">
        <v>1098</v>
      </c>
      <c r="B298" s="1" t="s">
        <v>1099</v>
      </c>
      <c r="C298" s="1" t="s">
        <v>1100</v>
      </c>
      <c r="D298" s="1" t="s">
        <v>19</v>
      </c>
      <c r="E298" s="2">
        <v>30000</v>
      </c>
      <c r="F298" s="3">
        <v>44896</v>
      </c>
      <c r="G298" s="1" t="s">
        <v>1101</v>
      </c>
      <c r="H298" s="1" t="s">
        <v>1102</v>
      </c>
      <c r="I298" s="1">
        <v>283660</v>
      </c>
      <c r="J298" s="1" t="s">
        <v>1103</v>
      </c>
      <c r="K298" s="1" t="s">
        <v>1104</v>
      </c>
      <c r="L298" s="1" t="s">
        <v>24</v>
      </c>
      <c r="M298" s="1" t="s">
        <v>25</v>
      </c>
      <c r="N298" s="1" t="s">
        <v>1105</v>
      </c>
      <c r="O298" s="4">
        <v>45155</v>
      </c>
      <c r="P298" s="1" t="s">
        <v>27</v>
      </c>
    </row>
    <row r="299" spans="1:16" x14ac:dyDescent="0.35">
      <c r="A299" s="1" t="s">
        <v>1106</v>
      </c>
      <c r="B299" s="1" t="s">
        <v>1107</v>
      </c>
      <c r="C299" s="1" t="s">
        <v>1108</v>
      </c>
      <c r="D299" s="1" t="s">
        <v>19</v>
      </c>
      <c r="E299" s="2">
        <v>10680</v>
      </c>
      <c r="F299" s="3">
        <v>44896</v>
      </c>
      <c r="G299" s="1" t="s">
        <v>1109</v>
      </c>
      <c r="H299" s="1" t="s">
        <v>1110</v>
      </c>
      <c r="I299" s="1">
        <v>1192346</v>
      </c>
      <c r="J299" s="1" t="s">
        <v>33</v>
      </c>
      <c r="K299" s="1" t="s">
        <v>1111</v>
      </c>
      <c r="L299" s="1" t="s">
        <v>24</v>
      </c>
      <c r="M299" s="1" t="s">
        <v>25</v>
      </c>
      <c r="N299" s="1" t="s">
        <v>1105</v>
      </c>
      <c r="O299" s="4">
        <v>45155</v>
      </c>
      <c r="P299" s="1" t="s">
        <v>27</v>
      </c>
    </row>
    <row r="300" spans="1:16" x14ac:dyDescent="0.35">
      <c r="A300" s="1" t="s">
        <v>1112</v>
      </c>
      <c r="B300" s="1" t="s">
        <v>1113</v>
      </c>
      <c r="C300" s="1" t="s">
        <v>1114</v>
      </c>
      <c r="D300" s="1" t="s">
        <v>19</v>
      </c>
      <c r="E300" s="2">
        <v>29820</v>
      </c>
      <c r="F300" s="3">
        <v>44896</v>
      </c>
      <c r="G300" s="1" t="s">
        <v>1115</v>
      </c>
      <c r="H300" s="1" t="s">
        <v>1116</v>
      </c>
      <c r="I300" s="1">
        <v>1093815</v>
      </c>
      <c r="J300" s="1" t="s">
        <v>1117</v>
      </c>
      <c r="K300" s="1" t="s">
        <v>1118</v>
      </c>
      <c r="L300" s="1" t="s">
        <v>24</v>
      </c>
      <c r="M300" s="1" t="s">
        <v>25</v>
      </c>
      <c r="N300" s="1" t="s">
        <v>1105</v>
      </c>
      <c r="O300" s="4">
        <v>45155</v>
      </c>
      <c r="P300" s="1" t="s">
        <v>27</v>
      </c>
    </row>
    <row r="301" spans="1:16" x14ac:dyDescent="0.35">
      <c r="A301" s="1" t="s">
        <v>1119</v>
      </c>
      <c r="B301" s="1" t="s">
        <v>1120</v>
      </c>
      <c r="C301" s="1" t="s">
        <v>1121</v>
      </c>
      <c r="D301" s="1" t="s">
        <v>19</v>
      </c>
      <c r="E301" s="2">
        <v>28579</v>
      </c>
      <c r="F301" s="3">
        <v>44896</v>
      </c>
      <c r="G301" s="1" t="s">
        <v>1122</v>
      </c>
      <c r="H301" s="1" t="s">
        <v>1123</v>
      </c>
      <c r="I301" s="1">
        <v>1176124</v>
      </c>
      <c r="J301" s="1" t="s">
        <v>33</v>
      </c>
      <c r="K301" s="1" t="s">
        <v>1124</v>
      </c>
      <c r="L301" s="1" t="s">
        <v>24</v>
      </c>
      <c r="M301" s="1" t="s">
        <v>25</v>
      </c>
      <c r="N301" s="1" t="s">
        <v>1105</v>
      </c>
      <c r="O301" s="4">
        <v>45155</v>
      </c>
      <c r="P301" s="1" t="s">
        <v>27</v>
      </c>
    </row>
    <row r="302" spans="1:16" x14ac:dyDescent="0.35">
      <c r="A302" s="1" t="s">
        <v>1125</v>
      </c>
      <c r="B302" s="1" t="s">
        <v>1126</v>
      </c>
      <c r="C302" s="1" t="s">
        <v>1127</v>
      </c>
      <c r="D302" s="1" t="s">
        <v>19</v>
      </c>
      <c r="E302" s="2">
        <v>1500</v>
      </c>
      <c r="F302" s="3">
        <v>44869</v>
      </c>
      <c r="G302" s="1" t="s">
        <v>1128</v>
      </c>
      <c r="H302" s="1" t="s">
        <v>1129</v>
      </c>
      <c r="I302" s="1" t="s">
        <v>1130</v>
      </c>
      <c r="J302" s="1" t="s">
        <v>33</v>
      </c>
      <c r="K302" s="1" t="s">
        <v>1131</v>
      </c>
      <c r="L302" s="1" t="s">
        <v>24</v>
      </c>
      <c r="M302" s="1" t="s">
        <v>25</v>
      </c>
      <c r="N302" s="1" t="s">
        <v>26</v>
      </c>
      <c r="O302" s="4">
        <v>45155</v>
      </c>
      <c r="P302" s="1" t="s">
        <v>27</v>
      </c>
    </row>
    <row r="303" spans="1:16" x14ac:dyDescent="0.35">
      <c r="A303" s="1" t="s">
        <v>1132</v>
      </c>
      <c r="B303" s="1" t="s">
        <v>1133</v>
      </c>
      <c r="C303" s="1" t="s">
        <v>225</v>
      </c>
      <c r="D303" s="1" t="s">
        <v>19</v>
      </c>
      <c r="E303" s="2">
        <v>1282</v>
      </c>
      <c r="F303" s="3">
        <v>44869</v>
      </c>
      <c r="G303" s="1" t="s">
        <v>1134</v>
      </c>
      <c r="H303" s="1" t="s">
        <v>1135</v>
      </c>
      <c r="I303" s="1">
        <v>510643</v>
      </c>
      <c r="J303" s="1" t="s">
        <v>1136</v>
      </c>
      <c r="K303" s="1" t="s">
        <v>1137</v>
      </c>
      <c r="L303" s="1" t="s">
        <v>24</v>
      </c>
      <c r="M303" s="1" t="s">
        <v>25</v>
      </c>
      <c r="N303" s="1" t="s">
        <v>26</v>
      </c>
      <c r="O303" s="4">
        <v>45155</v>
      </c>
      <c r="P303" s="1" t="s">
        <v>27</v>
      </c>
    </row>
    <row r="304" spans="1:16" x14ac:dyDescent="0.35">
      <c r="A304" s="1" t="s">
        <v>1138</v>
      </c>
      <c r="B304" s="1" t="s">
        <v>1139</v>
      </c>
      <c r="C304" s="1" t="s">
        <v>1140</v>
      </c>
      <c r="D304" s="1" t="s">
        <v>19</v>
      </c>
      <c r="E304" s="2">
        <v>322</v>
      </c>
      <c r="F304" s="3">
        <v>44869</v>
      </c>
      <c r="G304" s="1" t="s">
        <v>1141</v>
      </c>
      <c r="H304" s="1" t="s">
        <v>1142</v>
      </c>
      <c r="I304" s="1">
        <v>1155510</v>
      </c>
      <c r="J304" s="1" t="s">
        <v>33</v>
      </c>
      <c r="K304" s="1" t="s">
        <v>1143</v>
      </c>
      <c r="L304" s="1" t="s">
        <v>24</v>
      </c>
      <c r="M304" s="1" t="s">
        <v>25</v>
      </c>
      <c r="N304" s="1" t="s">
        <v>26</v>
      </c>
      <c r="O304" s="4">
        <v>45155</v>
      </c>
      <c r="P304" s="1" t="s">
        <v>27</v>
      </c>
    </row>
    <row r="305" spans="1:16" x14ac:dyDescent="0.35">
      <c r="A305" s="1" t="s">
        <v>1144</v>
      </c>
      <c r="B305" s="1" t="s">
        <v>1145</v>
      </c>
      <c r="C305" s="1" t="s">
        <v>1146</v>
      </c>
      <c r="D305" s="1" t="s">
        <v>19</v>
      </c>
      <c r="E305" s="2">
        <v>2000</v>
      </c>
      <c r="F305" s="3">
        <v>44869</v>
      </c>
      <c r="G305" s="1" t="s">
        <v>1147</v>
      </c>
      <c r="H305" s="1" t="s">
        <v>1148</v>
      </c>
      <c r="I305" s="1">
        <v>280681</v>
      </c>
      <c r="J305" s="1" t="s">
        <v>1149</v>
      </c>
      <c r="K305" s="1" t="s">
        <v>1150</v>
      </c>
      <c r="L305" s="1" t="s">
        <v>24</v>
      </c>
      <c r="M305" s="1" t="s">
        <v>25</v>
      </c>
      <c r="N305" s="1" t="s">
        <v>26</v>
      </c>
      <c r="O305" s="4">
        <v>45155</v>
      </c>
      <c r="P305" s="1" t="s">
        <v>27</v>
      </c>
    </row>
    <row r="306" spans="1:16" x14ac:dyDescent="0.35">
      <c r="A306" s="1" t="s">
        <v>1151</v>
      </c>
      <c r="B306" s="1" t="s">
        <v>1152</v>
      </c>
      <c r="C306" s="1" t="s">
        <v>1153</v>
      </c>
      <c r="D306" s="1" t="s">
        <v>19</v>
      </c>
      <c r="E306" s="2">
        <v>1860</v>
      </c>
      <c r="F306" s="3">
        <v>44869</v>
      </c>
      <c r="G306" s="1" t="s">
        <v>1154</v>
      </c>
      <c r="H306" s="1" t="s">
        <v>1155</v>
      </c>
      <c r="I306" s="1">
        <v>1049478</v>
      </c>
      <c r="J306" s="1" t="s">
        <v>1156</v>
      </c>
      <c r="K306" s="1" t="s">
        <v>1157</v>
      </c>
      <c r="L306" s="1" t="s">
        <v>24</v>
      </c>
      <c r="M306" s="1" t="s">
        <v>25</v>
      </c>
      <c r="N306" s="1" t="s">
        <v>26</v>
      </c>
      <c r="O306" s="4">
        <v>45155</v>
      </c>
      <c r="P306" s="1" t="s">
        <v>27</v>
      </c>
    </row>
    <row r="307" spans="1:16" x14ac:dyDescent="0.35">
      <c r="A307" s="1" t="s">
        <v>1158</v>
      </c>
      <c r="B307" s="1" t="s">
        <v>1159</v>
      </c>
      <c r="C307" s="1" t="s">
        <v>1160</v>
      </c>
      <c r="D307" s="1" t="s">
        <v>19</v>
      </c>
      <c r="E307" s="2">
        <v>2000</v>
      </c>
      <c r="F307" s="3">
        <v>44869</v>
      </c>
      <c r="G307" s="1" t="s">
        <v>1161</v>
      </c>
      <c r="H307" s="1" t="s">
        <v>1162</v>
      </c>
      <c r="I307" s="1">
        <v>299584</v>
      </c>
      <c r="J307" s="1" t="s">
        <v>33</v>
      </c>
      <c r="K307" s="1" t="s">
        <v>1163</v>
      </c>
      <c r="L307" s="1" t="s">
        <v>24</v>
      </c>
      <c r="M307" s="1" t="s">
        <v>25</v>
      </c>
      <c r="N307" s="1" t="s">
        <v>26</v>
      </c>
      <c r="O307" s="4">
        <v>45155</v>
      </c>
      <c r="P307" s="1" t="s">
        <v>27</v>
      </c>
    </row>
    <row r="308" spans="1:16" x14ac:dyDescent="0.35">
      <c r="A308" s="1" t="s">
        <v>1164</v>
      </c>
      <c r="B308" s="1" t="s">
        <v>1165</v>
      </c>
      <c r="C308" s="1" t="s">
        <v>1166</v>
      </c>
      <c r="D308" s="1" t="s">
        <v>19</v>
      </c>
      <c r="E308" s="2">
        <v>2000</v>
      </c>
      <c r="F308" s="3">
        <v>44869</v>
      </c>
      <c r="G308" s="1" t="s">
        <v>1167</v>
      </c>
      <c r="H308" s="1" t="s">
        <v>1168</v>
      </c>
      <c r="I308" s="1">
        <v>900328</v>
      </c>
      <c r="J308" s="1" t="s">
        <v>1169</v>
      </c>
      <c r="K308" s="1" t="s">
        <v>1170</v>
      </c>
      <c r="L308" s="1" t="s">
        <v>24</v>
      </c>
      <c r="M308" s="1" t="s">
        <v>25</v>
      </c>
      <c r="N308" s="1" t="s">
        <v>26</v>
      </c>
      <c r="O308" s="4">
        <v>45155</v>
      </c>
      <c r="P308" s="1" t="s">
        <v>27</v>
      </c>
    </row>
    <row r="309" spans="1:16" x14ac:dyDescent="0.35">
      <c r="A309" s="1" t="s">
        <v>1171</v>
      </c>
      <c r="B309" s="1" t="s">
        <v>1172</v>
      </c>
      <c r="C309" s="1" t="s">
        <v>1173</v>
      </c>
      <c r="D309" s="1" t="s">
        <v>19</v>
      </c>
      <c r="E309" s="2">
        <v>1930</v>
      </c>
      <c r="F309" s="3">
        <v>44869</v>
      </c>
      <c r="G309" s="1" t="s">
        <v>1174</v>
      </c>
      <c r="H309" s="1" t="s">
        <v>1175</v>
      </c>
      <c r="I309" s="1">
        <v>1184896</v>
      </c>
      <c r="J309" s="1" t="s">
        <v>33</v>
      </c>
      <c r="K309" s="1" t="s">
        <v>1176</v>
      </c>
      <c r="L309" s="1" t="s">
        <v>24</v>
      </c>
      <c r="M309" s="1" t="s">
        <v>25</v>
      </c>
      <c r="N309" s="1" t="s">
        <v>26</v>
      </c>
      <c r="O309" s="4">
        <v>45155</v>
      </c>
      <c r="P309" s="1" t="s">
        <v>27</v>
      </c>
    </row>
    <row r="310" spans="1:16" x14ac:dyDescent="0.35">
      <c r="A310" s="1" t="s">
        <v>1177</v>
      </c>
      <c r="B310" s="1" t="s">
        <v>1178</v>
      </c>
      <c r="C310" s="1" t="s">
        <v>262</v>
      </c>
      <c r="D310" s="1" t="s">
        <v>19</v>
      </c>
      <c r="E310" s="2">
        <v>1823</v>
      </c>
      <c r="F310" s="3">
        <v>44869</v>
      </c>
      <c r="G310" s="1" t="s">
        <v>1179</v>
      </c>
      <c r="H310" s="1" t="s">
        <v>1180</v>
      </c>
      <c r="I310" s="1">
        <v>277236</v>
      </c>
      <c r="J310" s="1" t="s">
        <v>1181</v>
      </c>
      <c r="K310" s="1" t="s">
        <v>1182</v>
      </c>
      <c r="L310" s="1" t="s">
        <v>24</v>
      </c>
      <c r="M310" s="1" t="s">
        <v>25</v>
      </c>
      <c r="N310" s="1" t="s">
        <v>26</v>
      </c>
      <c r="O310" s="4">
        <v>45155</v>
      </c>
      <c r="P310" s="1" t="s">
        <v>27</v>
      </c>
    </row>
    <row r="311" spans="1:16" x14ac:dyDescent="0.35">
      <c r="A311" s="1" t="s">
        <v>1183</v>
      </c>
      <c r="B311" s="1" t="s">
        <v>1184</v>
      </c>
      <c r="C311" s="1" t="s">
        <v>1185</v>
      </c>
      <c r="D311" s="1" t="s">
        <v>19</v>
      </c>
      <c r="E311" s="2">
        <v>1922</v>
      </c>
      <c r="F311" s="3">
        <v>44869</v>
      </c>
      <c r="G311" s="1" t="s">
        <v>1186</v>
      </c>
      <c r="H311" s="1" t="s">
        <v>1187</v>
      </c>
      <c r="I311" s="1">
        <v>1066776</v>
      </c>
      <c r="J311" s="1" t="s">
        <v>1188</v>
      </c>
      <c r="K311" s="1" t="s">
        <v>1189</v>
      </c>
      <c r="L311" s="1" t="s">
        <v>24</v>
      </c>
      <c r="M311" s="1" t="s">
        <v>25</v>
      </c>
      <c r="N311" s="1" t="s">
        <v>26</v>
      </c>
      <c r="O311" s="4">
        <v>45155</v>
      </c>
      <c r="P311" s="1" t="s">
        <v>27</v>
      </c>
    </row>
    <row r="312" spans="1:16" x14ac:dyDescent="0.35">
      <c r="A312" s="1" t="s">
        <v>1190</v>
      </c>
      <c r="B312" s="1" t="s">
        <v>1191</v>
      </c>
      <c r="C312" s="1" t="s">
        <v>1192</v>
      </c>
      <c r="D312" s="1" t="s">
        <v>19</v>
      </c>
      <c r="E312" s="2">
        <v>2000</v>
      </c>
      <c r="F312" s="3">
        <v>44869</v>
      </c>
      <c r="G312" s="1" t="s">
        <v>1193</v>
      </c>
      <c r="H312" s="1" t="s">
        <v>1194</v>
      </c>
      <c r="I312" s="1">
        <v>1087782</v>
      </c>
      <c r="J312" s="1" t="s">
        <v>1195</v>
      </c>
      <c r="K312" s="1" t="s">
        <v>1196</v>
      </c>
      <c r="L312" s="1" t="s">
        <v>24</v>
      </c>
      <c r="M312" s="1" t="s">
        <v>25</v>
      </c>
      <c r="N312" s="1" t="s">
        <v>26</v>
      </c>
      <c r="O312" s="4">
        <v>45155</v>
      </c>
      <c r="P312" s="1" t="s">
        <v>27</v>
      </c>
    </row>
    <row r="313" spans="1:16" x14ac:dyDescent="0.35">
      <c r="A313" s="1" t="s">
        <v>1197</v>
      </c>
      <c r="B313" s="1" t="s">
        <v>1198</v>
      </c>
      <c r="C313" s="1" t="s">
        <v>1199</v>
      </c>
      <c r="D313" s="1" t="s">
        <v>19</v>
      </c>
      <c r="E313" s="2">
        <v>1850</v>
      </c>
      <c r="F313" s="3">
        <v>44869</v>
      </c>
      <c r="G313" s="1" t="s">
        <v>1200</v>
      </c>
      <c r="H313" s="1" t="s">
        <v>1201</v>
      </c>
      <c r="I313" s="1" t="s">
        <v>1202</v>
      </c>
      <c r="J313" s="1" t="s">
        <v>33</v>
      </c>
      <c r="K313" s="1" t="s">
        <v>1203</v>
      </c>
      <c r="L313" s="1" t="s">
        <v>24</v>
      </c>
      <c r="M313" s="1" t="s">
        <v>25</v>
      </c>
      <c r="N313" s="1" t="s">
        <v>26</v>
      </c>
      <c r="O313" s="4">
        <v>45155</v>
      </c>
      <c r="P313" s="1" t="s">
        <v>27</v>
      </c>
    </row>
    <row r="314" spans="1:16" x14ac:dyDescent="0.35">
      <c r="A314" s="1" t="s">
        <v>1204</v>
      </c>
      <c r="B314" s="1" t="s">
        <v>1205</v>
      </c>
      <c r="C314" s="1" t="s">
        <v>1206</v>
      </c>
      <c r="D314" s="1" t="s">
        <v>19</v>
      </c>
      <c r="E314" s="2">
        <v>1897</v>
      </c>
      <c r="F314" s="3">
        <v>44869</v>
      </c>
      <c r="G314" s="1" t="s">
        <v>1207</v>
      </c>
      <c r="H314" s="1" t="s">
        <v>1208</v>
      </c>
      <c r="I314" s="1">
        <v>1029318</v>
      </c>
      <c r="J314" s="1" t="s">
        <v>1209</v>
      </c>
      <c r="K314" s="1" t="s">
        <v>1210</v>
      </c>
      <c r="L314" s="1" t="s">
        <v>24</v>
      </c>
      <c r="M314" s="1" t="s">
        <v>25</v>
      </c>
      <c r="N314" s="1" t="s">
        <v>26</v>
      </c>
      <c r="O314" s="4">
        <v>45155</v>
      </c>
      <c r="P314" s="1" t="s">
        <v>27</v>
      </c>
    </row>
    <row r="315" spans="1:16" x14ac:dyDescent="0.35">
      <c r="A315" s="1" t="s">
        <v>1211</v>
      </c>
      <c r="B315" s="1" t="s">
        <v>1212</v>
      </c>
      <c r="C315" s="1" t="s">
        <v>1213</v>
      </c>
      <c r="D315" s="1" t="s">
        <v>19</v>
      </c>
      <c r="E315" s="2">
        <v>1405</v>
      </c>
      <c r="F315" s="3">
        <v>44869</v>
      </c>
      <c r="G315" s="1" t="s">
        <v>1214</v>
      </c>
      <c r="H315" s="1" t="s">
        <v>1215</v>
      </c>
      <c r="I315" s="1">
        <v>508450</v>
      </c>
      <c r="J315" s="1" t="s">
        <v>1216</v>
      </c>
      <c r="K315" s="1" t="s">
        <v>1217</v>
      </c>
      <c r="L315" s="1" t="s">
        <v>24</v>
      </c>
      <c r="M315" s="1" t="s">
        <v>25</v>
      </c>
      <c r="N315" s="1" t="s">
        <v>26</v>
      </c>
      <c r="O315" s="4">
        <v>45155</v>
      </c>
      <c r="P315" s="1" t="s">
        <v>27</v>
      </c>
    </row>
    <row r="316" spans="1:16" x14ac:dyDescent="0.35">
      <c r="A316" s="1" t="s">
        <v>1218</v>
      </c>
      <c r="B316" s="1" t="s">
        <v>1219</v>
      </c>
      <c r="C316" s="1" t="s">
        <v>1220</v>
      </c>
      <c r="D316" s="1" t="s">
        <v>19</v>
      </c>
      <c r="E316" s="2">
        <v>324</v>
      </c>
      <c r="F316" s="3">
        <v>44869</v>
      </c>
      <c r="G316" s="1" t="s">
        <v>1221</v>
      </c>
      <c r="H316" s="1" t="s">
        <v>1222</v>
      </c>
      <c r="I316" s="1">
        <v>1160676</v>
      </c>
      <c r="J316" s="1" t="s">
        <v>1223</v>
      </c>
      <c r="K316" s="1" t="s">
        <v>1224</v>
      </c>
      <c r="L316" s="1" t="s">
        <v>24</v>
      </c>
      <c r="M316" s="1" t="s">
        <v>25</v>
      </c>
      <c r="N316" s="1" t="s">
        <v>26</v>
      </c>
      <c r="O316" s="4">
        <v>45155</v>
      </c>
      <c r="P316" s="1" t="s">
        <v>27</v>
      </c>
    </row>
    <row r="317" spans="1:16" x14ac:dyDescent="0.35">
      <c r="A317" s="1" t="s">
        <v>1225</v>
      </c>
      <c r="B317" s="1" t="s">
        <v>1226</v>
      </c>
      <c r="C317" s="1" t="s">
        <v>447</v>
      </c>
      <c r="D317" s="1" t="s">
        <v>19</v>
      </c>
      <c r="E317" s="2">
        <v>333</v>
      </c>
      <c r="F317" s="3">
        <v>44869</v>
      </c>
      <c r="G317" s="1" t="s">
        <v>1227</v>
      </c>
      <c r="H317" s="1" t="s">
        <v>1228</v>
      </c>
      <c r="I317" s="1">
        <v>1057213</v>
      </c>
      <c r="J317" s="1" t="s">
        <v>33</v>
      </c>
      <c r="K317" s="1" t="s">
        <v>1229</v>
      </c>
      <c r="L317" s="1" t="s">
        <v>24</v>
      </c>
      <c r="M317" s="1" t="s">
        <v>25</v>
      </c>
      <c r="N317" s="1" t="s">
        <v>26</v>
      </c>
      <c r="O317" s="4">
        <v>45155</v>
      </c>
      <c r="P317" s="1" t="s">
        <v>27</v>
      </c>
    </row>
    <row r="318" spans="1:16" x14ac:dyDescent="0.35">
      <c r="A318" s="1" t="s">
        <v>1230</v>
      </c>
      <c r="B318" s="1" t="s">
        <v>1231</v>
      </c>
      <c r="C318" s="1" t="s">
        <v>1232</v>
      </c>
      <c r="D318" s="1" t="s">
        <v>19</v>
      </c>
      <c r="E318" s="2">
        <v>1200</v>
      </c>
      <c r="F318" s="3">
        <v>44869</v>
      </c>
      <c r="G318" s="1" t="s">
        <v>1233</v>
      </c>
      <c r="H318" s="1" t="s">
        <v>1234</v>
      </c>
      <c r="I318" s="1">
        <v>1146916</v>
      </c>
      <c r="J318" s="1" t="s">
        <v>33</v>
      </c>
      <c r="K318" s="1" t="s">
        <v>1235</v>
      </c>
      <c r="L318" s="1" t="s">
        <v>24</v>
      </c>
      <c r="M318" s="1" t="s">
        <v>25</v>
      </c>
      <c r="N318" s="1" t="s">
        <v>26</v>
      </c>
      <c r="O318" s="4">
        <v>45155</v>
      </c>
      <c r="P318" s="1" t="s">
        <v>27</v>
      </c>
    </row>
    <row r="319" spans="1:16" x14ac:dyDescent="0.35">
      <c r="A319" s="1" t="s">
        <v>1236</v>
      </c>
      <c r="B319" s="1" t="s">
        <v>1237</v>
      </c>
      <c r="C319" s="1" t="s">
        <v>1238</v>
      </c>
      <c r="D319" s="1" t="s">
        <v>19</v>
      </c>
      <c r="E319" s="2">
        <v>2000</v>
      </c>
      <c r="F319" s="3">
        <v>44869</v>
      </c>
      <c r="G319" s="1" t="s">
        <v>1239</v>
      </c>
      <c r="H319" s="1" t="s">
        <v>1240</v>
      </c>
      <c r="I319" s="1">
        <v>1193404</v>
      </c>
      <c r="J319" s="1" t="s">
        <v>33</v>
      </c>
      <c r="K319" s="1" t="s">
        <v>1241</v>
      </c>
      <c r="L319" s="1" t="s">
        <v>24</v>
      </c>
      <c r="M319" s="1" t="s">
        <v>25</v>
      </c>
      <c r="N319" s="1" t="s">
        <v>26</v>
      </c>
      <c r="O319" s="4">
        <v>45155</v>
      </c>
      <c r="P319" s="1" t="s">
        <v>27</v>
      </c>
    </row>
    <row r="320" spans="1:16" x14ac:dyDescent="0.35">
      <c r="A320" s="1" t="s">
        <v>1242</v>
      </c>
      <c r="B320" s="1" t="s">
        <v>1243</v>
      </c>
      <c r="C320" s="1" t="s">
        <v>1244</v>
      </c>
      <c r="D320" s="1" t="s">
        <v>19</v>
      </c>
      <c r="E320" s="2">
        <v>950</v>
      </c>
      <c r="F320" s="3">
        <v>44869</v>
      </c>
      <c r="G320" s="1" t="s">
        <v>1245</v>
      </c>
      <c r="H320" s="1" t="s">
        <v>1246</v>
      </c>
      <c r="I320" s="1" t="s">
        <v>1247</v>
      </c>
      <c r="J320" s="1" t="s">
        <v>33</v>
      </c>
      <c r="K320" s="1" t="s">
        <v>1248</v>
      </c>
      <c r="L320" s="1" t="s">
        <v>24</v>
      </c>
      <c r="M320" s="1" t="s">
        <v>25</v>
      </c>
      <c r="N320" s="1" t="s">
        <v>26</v>
      </c>
      <c r="O320" s="4">
        <v>45155</v>
      </c>
      <c r="P320" s="1" t="s">
        <v>27</v>
      </c>
    </row>
    <row r="321" spans="1:16" x14ac:dyDescent="0.35">
      <c r="A321" s="1" t="s">
        <v>1249</v>
      </c>
      <c r="B321" s="1" t="s">
        <v>1250</v>
      </c>
      <c r="C321" s="1" t="s">
        <v>1251</v>
      </c>
      <c r="D321" s="1" t="s">
        <v>19</v>
      </c>
      <c r="E321" s="2">
        <v>1900</v>
      </c>
      <c r="F321" s="3">
        <v>44869</v>
      </c>
      <c r="G321" s="1" t="s">
        <v>1252</v>
      </c>
      <c r="H321" s="1" t="s">
        <v>1253</v>
      </c>
      <c r="I321" s="1" t="s">
        <v>1254</v>
      </c>
      <c r="J321" s="1" t="s">
        <v>33</v>
      </c>
      <c r="K321" s="1" t="s">
        <v>1255</v>
      </c>
      <c r="L321" s="1" t="s">
        <v>24</v>
      </c>
      <c r="M321" s="1" t="s">
        <v>25</v>
      </c>
      <c r="N321" s="1" t="s">
        <v>26</v>
      </c>
      <c r="O321" s="4">
        <v>45155</v>
      </c>
      <c r="P321" s="1" t="s">
        <v>27</v>
      </c>
    </row>
    <row r="322" spans="1:16" x14ac:dyDescent="0.35">
      <c r="A322" s="1" t="s">
        <v>1256</v>
      </c>
      <c r="B322" s="1" t="s">
        <v>1257</v>
      </c>
      <c r="C322" s="1" t="s">
        <v>1258</v>
      </c>
      <c r="D322" s="1" t="s">
        <v>19</v>
      </c>
      <c r="E322" s="2">
        <v>750</v>
      </c>
      <c r="F322" s="3">
        <v>44869</v>
      </c>
      <c r="G322" s="1" t="s">
        <v>1259</v>
      </c>
      <c r="H322" s="1" t="s">
        <v>1260</v>
      </c>
      <c r="I322" s="1" t="s">
        <v>1261</v>
      </c>
      <c r="J322" s="1" t="s">
        <v>33</v>
      </c>
      <c r="K322" s="1" t="s">
        <v>1262</v>
      </c>
      <c r="L322" s="1" t="s">
        <v>24</v>
      </c>
      <c r="M322" s="1" t="s">
        <v>25</v>
      </c>
      <c r="N322" s="1" t="s">
        <v>26</v>
      </c>
      <c r="O322" s="4">
        <v>45155</v>
      </c>
      <c r="P322" s="1" t="s">
        <v>27</v>
      </c>
    </row>
    <row r="323" spans="1:16" x14ac:dyDescent="0.35">
      <c r="A323" s="1" t="s">
        <v>1263</v>
      </c>
      <c r="B323" s="1" t="s">
        <v>1264</v>
      </c>
      <c r="C323" s="1" t="s">
        <v>1265</v>
      </c>
      <c r="D323" s="1" t="s">
        <v>19</v>
      </c>
      <c r="E323" s="2">
        <v>1902</v>
      </c>
      <c r="F323" s="3">
        <v>44869</v>
      </c>
      <c r="G323" s="1" t="s">
        <v>1266</v>
      </c>
      <c r="H323" s="1" t="s">
        <v>1267</v>
      </c>
      <c r="I323" s="1">
        <v>1185367</v>
      </c>
      <c r="J323" s="1" t="s">
        <v>33</v>
      </c>
      <c r="K323" s="1" t="s">
        <v>1268</v>
      </c>
      <c r="L323" s="1" t="s">
        <v>24</v>
      </c>
      <c r="M323" s="1" t="s">
        <v>25</v>
      </c>
      <c r="N323" s="1" t="s">
        <v>26</v>
      </c>
      <c r="O323" s="4">
        <v>45155</v>
      </c>
      <c r="P323" s="1" t="s">
        <v>27</v>
      </c>
    </row>
    <row r="324" spans="1:16" x14ac:dyDescent="0.35">
      <c r="A324" s="1" t="s">
        <v>1269</v>
      </c>
      <c r="B324" s="1" t="s">
        <v>1270</v>
      </c>
      <c r="C324" s="1" t="s">
        <v>1271</v>
      </c>
      <c r="D324" s="1" t="s">
        <v>19</v>
      </c>
      <c r="E324" s="2">
        <v>2000</v>
      </c>
      <c r="F324" s="3">
        <v>44869</v>
      </c>
      <c r="G324" s="1" t="s">
        <v>1272</v>
      </c>
      <c r="H324" s="1" t="s">
        <v>1273</v>
      </c>
      <c r="I324" s="1">
        <v>1088943</v>
      </c>
      <c r="J324" s="1" t="s">
        <v>33</v>
      </c>
      <c r="K324" s="1" t="s">
        <v>1274</v>
      </c>
      <c r="L324" s="1" t="s">
        <v>24</v>
      </c>
      <c r="M324" s="1" t="s">
        <v>25</v>
      </c>
      <c r="N324" s="1" t="s">
        <v>26</v>
      </c>
      <c r="O324" s="4">
        <v>45155</v>
      </c>
      <c r="P324" s="1" t="s">
        <v>27</v>
      </c>
    </row>
    <row r="325" spans="1:16" x14ac:dyDescent="0.35">
      <c r="A325" s="1" t="s">
        <v>1275</v>
      </c>
      <c r="B325" s="1" t="s">
        <v>1276</v>
      </c>
      <c r="C325" s="1" t="s">
        <v>1277</v>
      </c>
      <c r="D325" s="1" t="s">
        <v>19</v>
      </c>
      <c r="E325" s="2">
        <v>1481</v>
      </c>
      <c r="F325" s="3">
        <v>44869</v>
      </c>
      <c r="G325" s="1" t="s">
        <v>1278</v>
      </c>
      <c r="H325" s="1" t="s">
        <v>1279</v>
      </c>
      <c r="I325" s="1">
        <v>1154210</v>
      </c>
      <c r="J325" s="1" t="s">
        <v>33</v>
      </c>
      <c r="K325" s="1" t="s">
        <v>1280</v>
      </c>
      <c r="L325" s="1" t="s">
        <v>24</v>
      </c>
      <c r="M325" s="1" t="s">
        <v>25</v>
      </c>
      <c r="N325" s="1" t="s">
        <v>26</v>
      </c>
      <c r="O325" s="4">
        <v>45155</v>
      </c>
      <c r="P325" s="1" t="s">
        <v>27</v>
      </c>
    </row>
    <row r="326" spans="1:16" x14ac:dyDescent="0.35">
      <c r="A326" s="1" t="s">
        <v>1281</v>
      </c>
      <c r="B326" s="1" t="s">
        <v>1282</v>
      </c>
      <c r="C326" s="1" t="s">
        <v>1283</v>
      </c>
      <c r="D326" s="1" t="s">
        <v>19</v>
      </c>
      <c r="E326" s="2">
        <v>1800</v>
      </c>
      <c r="F326" s="3">
        <v>44869</v>
      </c>
      <c r="G326" s="1" t="s">
        <v>1284</v>
      </c>
      <c r="H326" s="1" t="s">
        <v>1285</v>
      </c>
      <c r="I326" s="1">
        <v>1164620</v>
      </c>
      <c r="J326" s="1" t="s">
        <v>1286</v>
      </c>
      <c r="K326" s="1" t="s">
        <v>1287</v>
      </c>
      <c r="L326" s="1" t="s">
        <v>24</v>
      </c>
      <c r="M326" s="1" t="s">
        <v>25</v>
      </c>
      <c r="N326" s="1" t="s">
        <v>26</v>
      </c>
      <c r="O326" s="4">
        <v>45155</v>
      </c>
      <c r="P326" s="1" t="s">
        <v>27</v>
      </c>
    </row>
    <row r="327" spans="1:16" x14ac:dyDescent="0.35">
      <c r="A327" s="1" t="s">
        <v>1288</v>
      </c>
      <c r="B327" s="1" t="s">
        <v>1289</v>
      </c>
      <c r="C327" s="1" t="s">
        <v>1290</v>
      </c>
      <c r="D327" s="1" t="s">
        <v>19</v>
      </c>
      <c r="E327" s="2">
        <v>2000</v>
      </c>
      <c r="F327" s="3">
        <v>44869</v>
      </c>
      <c r="G327" s="1" t="s">
        <v>1291</v>
      </c>
      <c r="H327" s="1" t="s">
        <v>1292</v>
      </c>
      <c r="I327" s="1">
        <v>1079693</v>
      </c>
      <c r="J327" s="1" t="s">
        <v>33</v>
      </c>
      <c r="K327" s="1" t="s">
        <v>1293</v>
      </c>
      <c r="L327" s="1" t="s">
        <v>24</v>
      </c>
      <c r="M327" s="1" t="s">
        <v>25</v>
      </c>
      <c r="N327" s="1" t="s">
        <v>26</v>
      </c>
      <c r="O327" s="4">
        <v>45155</v>
      </c>
      <c r="P327" s="1" t="s">
        <v>27</v>
      </c>
    </row>
    <row r="328" spans="1:16" x14ac:dyDescent="0.35">
      <c r="A328" s="1" t="s">
        <v>1294</v>
      </c>
      <c r="B328" s="1" t="s">
        <v>1295</v>
      </c>
      <c r="C328" s="1" t="s">
        <v>1296</v>
      </c>
      <c r="D328" s="1" t="s">
        <v>19</v>
      </c>
      <c r="E328" s="2">
        <v>1930</v>
      </c>
      <c r="F328" s="3">
        <v>44869</v>
      </c>
      <c r="G328" s="1" t="s">
        <v>1297</v>
      </c>
      <c r="H328" s="1" t="s">
        <v>1298</v>
      </c>
      <c r="I328" s="1" t="s">
        <v>1299</v>
      </c>
      <c r="J328" s="1" t="s">
        <v>33</v>
      </c>
      <c r="K328" s="1" t="s">
        <v>1300</v>
      </c>
      <c r="L328" s="1" t="s">
        <v>24</v>
      </c>
      <c r="M328" s="1" t="s">
        <v>25</v>
      </c>
      <c r="N328" s="1" t="s">
        <v>26</v>
      </c>
      <c r="O328" s="4">
        <v>45155</v>
      </c>
      <c r="P328" s="1" t="s">
        <v>27</v>
      </c>
    </row>
    <row r="329" spans="1:16" x14ac:dyDescent="0.35">
      <c r="A329" s="1" t="s">
        <v>1301</v>
      </c>
      <c r="B329" s="1" t="s">
        <v>1302</v>
      </c>
      <c r="C329" s="1" t="s">
        <v>1303</v>
      </c>
      <c r="D329" s="1" t="s">
        <v>19</v>
      </c>
      <c r="E329" s="2">
        <v>1950</v>
      </c>
      <c r="F329" s="3">
        <v>44869</v>
      </c>
      <c r="G329" s="1" t="s">
        <v>1304</v>
      </c>
      <c r="H329" s="1" t="s">
        <v>1305</v>
      </c>
      <c r="I329" s="1" t="s">
        <v>1306</v>
      </c>
      <c r="J329" s="1" t="s">
        <v>33</v>
      </c>
      <c r="K329" s="1" t="s">
        <v>1307</v>
      </c>
      <c r="L329" s="1" t="s">
        <v>24</v>
      </c>
      <c r="M329" s="1" t="s">
        <v>25</v>
      </c>
      <c r="N329" s="1" t="s">
        <v>26</v>
      </c>
      <c r="O329" s="4">
        <v>45155</v>
      </c>
      <c r="P329" s="1" t="s">
        <v>27</v>
      </c>
    </row>
    <row r="330" spans="1:16" x14ac:dyDescent="0.35">
      <c r="A330" s="1" t="s">
        <v>1308</v>
      </c>
      <c r="B330" s="1" t="s">
        <v>1309</v>
      </c>
      <c r="C330" s="1" t="s">
        <v>1310</v>
      </c>
      <c r="D330" s="1" t="s">
        <v>19</v>
      </c>
      <c r="E330" s="2">
        <v>2000</v>
      </c>
      <c r="F330" s="3">
        <v>44869</v>
      </c>
      <c r="G330" s="1" t="s">
        <v>1311</v>
      </c>
      <c r="H330" s="1" t="s">
        <v>1312</v>
      </c>
      <c r="I330" s="1">
        <v>248680</v>
      </c>
      <c r="J330" s="1" t="s">
        <v>1313</v>
      </c>
      <c r="K330" s="1" t="s">
        <v>1314</v>
      </c>
      <c r="L330" s="1" t="s">
        <v>24</v>
      </c>
      <c r="M330" s="1" t="s">
        <v>25</v>
      </c>
      <c r="N330" s="1" t="s">
        <v>26</v>
      </c>
      <c r="O330" s="4">
        <v>45155</v>
      </c>
      <c r="P330" s="1" t="s">
        <v>27</v>
      </c>
    </row>
    <row r="331" spans="1:16" x14ac:dyDescent="0.35">
      <c r="A331" s="1" t="s">
        <v>1315</v>
      </c>
      <c r="B331" s="1" t="s">
        <v>1316</v>
      </c>
      <c r="C331" s="1" t="s">
        <v>64</v>
      </c>
      <c r="D331" s="1" t="s">
        <v>19</v>
      </c>
      <c r="E331" s="2">
        <v>2000</v>
      </c>
      <c r="F331" s="3">
        <v>44869</v>
      </c>
      <c r="G331" s="1" t="s">
        <v>1317</v>
      </c>
      <c r="H331" s="1" t="s">
        <v>1318</v>
      </c>
      <c r="I331" s="1" t="s">
        <v>1319</v>
      </c>
      <c r="J331" s="1" t="s">
        <v>33</v>
      </c>
      <c r="K331" s="1" t="s">
        <v>1320</v>
      </c>
      <c r="L331" s="1" t="s">
        <v>24</v>
      </c>
      <c r="M331" s="1" t="s">
        <v>25</v>
      </c>
      <c r="N331" s="1" t="s">
        <v>26</v>
      </c>
      <c r="O331" s="4">
        <v>45155</v>
      </c>
      <c r="P331" s="1" t="s">
        <v>27</v>
      </c>
    </row>
    <row r="332" spans="1:16" x14ac:dyDescent="0.35">
      <c r="A332" s="1" t="s">
        <v>1321</v>
      </c>
      <c r="B332" s="1" t="s">
        <v>1322</v>
      </c>
      <c r="C332" s="1" t="s">
        <v>1323</v>
      </c>
      <c r="D332" s="1" t="s">
        <v>19</v>
      </c>
      <c r="E332" s="2">
        <v>2000</v>
      </c>
      <c r="F332" s="3">
        <v>44869</v>
      </c>
      <c r="G332" s="1" t="s">
        <v>1324</v>
      </c>
      <c r="H332" s="1" t="s">
        <v>1325</v>
      </c>
      <c r="I332" s="1">
        <v>1140676</v>
      </c>
      <c r="J332" s="1" t="s">
        <v>1326</v>
      </c>
      <c r="K332" s="1" t="s">
        <v>1327</v>
      </c>
      <c r="L332" s="1" t="s">
        <v>24</v>
      </c>
      <c r="M332" s="1" t="s">
        <v>25</v>
      </c>
      <c r="N332" s="1" t="s">
        <v>26</v>
      </c>
      <c r="O332" s="4">
        <v>45155</v>
      </c>
      <c r="P332" s="1" t="s">
        <v>27</v>
      </c>
    </row>
    <row r="333" spans="1:16" x14ac:dyDescent="0.35">
      <c r="A333" s="1" t="s">
        <v>1328</v>
      </c>
      <c r="B333" s="1" t="s">
        <v>1329</v>
      </c>
      <c r="C333" s="1" t="s">
        <v>1330</v>
      </c>
      <c r="D333" s="1" t="s">
        <v>19</v>
      </c>
      <c r="E333" s="2">
        <v>500</v>
      </c>
      <c r="F333" s="3">
        <v>44869</v>
      </c>
      <c r="G333" s="1" t="s">
        <v>1331</v>
      </c>
      <c r="H333" s="1" t="s">
        <v>1332</v>
      </c>
      <c r="I333" s="1">
        <v>1181605</v>
      </c>
      <c r="J333" s="1" t="s">
        <v>33</v>
      </c>
      <c r="K333" s="1" t="s">
        <v>1333</v>
      </c>
      <c r="L333" s="1" t="s">
        <v>24</v>
      </c>
      <c r="M333" s="1" t="s">
        <v>25</v>
      </c>
      <c r="N333" s="1" t="s">
        <v>26</v>
      </c>
      <c r="O333" s="4">
        <v>45155</v>
      </c>
      <c r="P333" s="1" t="s">
        <v>27</v>
      </c>
    </row>
    <row r="334" spans="1:16" x14ac:dyDescent="0.35">
      <c r="A334" s="1" t="s">
        <v>1334</v>
      </c>
      <c r="B334" s="1" t="s">
        <v>1335</v>
      </c>
      <c r="C334" s="1" t="s">
        <v>1336</v>
      </c>
      <c r="D334" s="1" t="s">
        <v>19</v>
      </c>
      <c r="E334" s="2">
        <v>394</v>
      </c>
      <c r="F334" s="3">
        <v>44869</v>
      </c>
      <c r="G334" s="1" t="s">
        <v>1337</v>
      </c>
      <c r="H334" s="1" t="s">
        <v>1338</v>
      </c>
      <c r="I334" s="1">
        <v>284416</v>
      </c>
      <c r="J334" s="1" t="s">
        <v>1339</v>
      </c>
      <c r="K334" s="1" t="s">
        <v>1340</v>
      </c>
      <c r="L334" s="1" t="s">
        <v>24</v>
      </c>
      <c r="M334" s="1" t="s">
        <v>25</v>
      </c>
      <c r="N334" s="1" t="s">
        <v>26</v>
      </c>
      <c r="O334" s="4">
        <v>45155</v>
      </c>
      <c r="P334" s="1" t="s">
        <v>27</v>
      </c>
    </row>
    <row r="335" spans="1:16" x14ac:dyDescent="0.35">
      <c r="A335" s="1" t="s">
        <v>1341</v>
      </c>
      <c r="B335" s="1" t="s">
        <v>1342</v>
      </c>
      <c r="C335" s="1" t="s">
        <v>1343</v>
      </c>
      <c r="D335" s="1" t="s">
        <v>19</v>
      </c>
      <c r="E335" s="2">
        <v>2000</v>
      </c>
      <c r="F335" s="3">
        <v>44869</v>
      </c>
      <c r="G335" s="1" t="s">
        <v>1344</v>
      </c>
      <c r="H335" s="1" t="s">
        <v>1345</v>
      </c>
      <c r="I335" s="1" t="s">
        <v>1346</v>
      </c>
      <c r="J335" s="1" t="s">
        <v>33</v>
      </c>
      <c r="K335" s="1" t="s">
        <v>1347</v>
      </c>
      <c r="L335" s="1" t="s">
        <v>24</v>
      </c>
      <c r="M335" s="1" t="s">
        <v>25</v>
      </c>
      <c r="N335" s="1" t="s">
        <v>26</v>
      </c>
      <c r="O335" s="4">
        <v>45155</v>
      </c>
      <c r="P335" s="1" t="s">
        <v>27</v>
      </c>
    </row>
    <row r="336" spans="1:16" x14ac:dyDescent="0.35">
      <c r="A336" s="1" t="s">
        <v>1348</v>
      </c>
      <c r="B336" s="1" t="s">
        <v>1349</v>
      </c>
      <c r="C336" s="1" t="s">
        <v>1350</v>
      </c>
      <c r="D336" s="1" t="s">
        <v>19</v>
      </c>
      <c r="E336" s="2">
        <v>1998</v>
      </c>
      <c r="F336" s="3">
        <v>44869</v>
      </c>
      <c r="G336" s="1" t="s">
        <v>1351</v>
      </c>
      <c r="H336" s="1" t="s">
        <v>1352</v>
      </c>
      <c r="I336" s="1" t="s">
        <v>1353</v>
      </c>
      <c r="J336" s="1" t="s">
        <v>33</v>
      </c>
      <c r="K336" s="1" t="s">
        <v>1354</v>
      </c>
      <c r="L336" s="1" t="s">
        <v>24</v>
      </c>
      <c r="M336" s="1" t="s">
        <v>25</v>
      </c>
      <c r="N336" s="1" t="s">
        <v>26</v>
      </c>
      <c r="O336" s="4">
        <v>45155</v>
      </c>
      <c r="P336" s="1" t="s">
        <v>27</v>
      </c>
    </row>
    <row r="337" spans="1:16" x14ac:dyDescent="0.35">
      <c r="A337" s="1" t="s">
        <v>1355</v>
      </c>
      <c r="B337" s="1" t="s">
        <v>1356</v>
      </c>
      <c r="C337" s="1" t="s">
        <v>1357</v>
      </c>
      <c r="D337" s="1" t="s">
        <v>19</v>
      </c>
      <c r="E337" s="2">
        <v>900</v>
      </c>
      <c r="F337" s="3">
        <v>44869</v>
      </c>
      <c r="G337" s="1" t="s">
        <v>1358</v>
      </c>
      <c r="H337" s="1" t="s">
        <v>1359</v>
      </c>
      <c r="I337" s="1" t="s">
        <v>1360</v>
      </c>
      <c r="J337" s="1" t="s">
        <v>33</v>
      </c>
      <c r="K337" s="1" t="s">
        <v>1361</v>
      </c>
      <c r="L337" s="1" t="s">
        <v>24</v>
      </c>
      <c r="M337" s="1" t="s">
        <v>25</v>
      </c>
      <c r="N337" s="1" t="s">
        <v>26</v>
      </c>
      <c r="O337" s="4">
        <v>45155</v>
      </c>
      <c r="P337" s="1" t="s">
        <v>27</v>
      </c>
    </row>
    <row r="338" spans="1:16" x14ac:dyDescent="0.35">
      <c r="A338" s="1" t="s">
        <v>1362</v>
      </c>
      <c r="B338" s="1" t="s">
        <v>1363</v>
      </c>
      <c r="C338" s="1" t="s">
        <v>1364</v>
      </c>
      <c r="D338" s="1" t="s">
        <v>19</v>
      </c>
      <c r="E338" s="2">
        <v>1000</v>
      </c>
      <c r="F338" s="3">
        <v>44869</v>
      </c>
      <c r="G338" s="1" t="s">
        <v>1365</v>
      </c>
      <c r="H338" s="1" t="s">
        <v>1366</v>
      </c>
      <c r="I338" s="1">
        <v>521721</v>
      </c>
      <c r="J338" s="1" t="s">
        <v>33</v>
      </c>
      <c r="K338" s="1" t="s">
        <v>1367</v>
      </c>
      <c r="L338" s="1" t="s">
        <v>24</v>
      </c>
      <c r="M338" s="1" t="s">
        <v>25</v>
      </c>
      <c r="N338" s="1" t="s">
        <v>26</v>
      </c>
      <c r="O338" s="4">
        <v>45155</v>
      </c>
      <c r="P338" s="1" t="s">
        <v>27</v>
      </c>
    </row>
    <row r="339" spans="1:16" x14ac:dyDescent="0.35">
      <c r="A339" s="1" t="s">
        <v>1368</v>
      </c>
      <c r="B339" s="1" t="s">
        <v>1369</v>
      </c>
      <c r="C339" s="1" t="s">
        <v>1370</v>
      </c>
      <c r="D339" s="1" t="s">
        <v>19</v>
      </c>
      <c r="E339" s="2">
        <v>2000</v>
      </c>
      <c r="F339" s="3">
        <v>44869</v>
      </c>
      <c r="G339" s="1" t="s">
        <v>1371</v>
      </c>
      <c r="H339" s="1" t="s">
        <v>1372</v>
      </c>
      <c r="I339" s="1">
        <v>1187704</v>
      </c>
      <c r="J339" s="1" t="s">
        <v>33</v>
      </c>
      <c r="K339" s="1" t="s">
        <v>1373</v>
      </c>
      <c r="L339" s="1" t="s">
        <v>24</v>
      </c>
      <c r="M339" s="1" t="s">
        <v>25</v>
      </c>
      <c r="N339" s="1" t="s">
        <v>26</v>
      </c>
      <c r="O339" s="4">
        <v>45155</v>
      </c>
      <c r="P339" s="1" t="s">
        <v>27</v>
      </c>
    </row>
    <row r="340" spans="1:16" x14ac:dyDescent="0.35">
      <c r="A340" s="1" t="s">
        <v>1374</v>
      </c>
      <c r="B340" s="1" t="s">
        <v>1375</v>
      </c>
      <c r="C340" s="1" t="s">
        <v>1376</v>
      </c>
      <c r="D340" s="1" t="s">
        <v>19</v>
      </c>
      <c r="E340" s="2">
        <v>2000</v>
      </c>
      <c r="F340" s="3">
        <v>44869</v>
      </c>
      <c r="G340" s="1" t="s">
        <v>1377</v>
      </c>
      <c r="H340" s="1" t="s">
        <v>1378</v>
      </c>
      <c r="I340" s="1">
        <v>1059922</v>
      </c>
      <c r="J340" s="1" t="s">
        <v>33</v>
      </c>
      <c r="K340" s="1" t="s">
        <v>1379</v>
      </c>
      <c r="L340" s="1" t="s">
        <v>24</v>
      </c>
      <c r="M340" s="1" t="s">
        <v>25</v>
      </c>
      <c r="N340" s="1" t="s">
        <v>26</v>
      </c>
      <c r="O340" s="4">
        <v>45155</v>
      </c>
      <c r="P340" s="1" t="s">
        <v>27</v>
      </c>
    </row>
    <row r="341" spans="1:16" x14ac:dyDescent="0.35">
      <c r="A341" s="1" t="s">
        <v>1380</v>
      </c>
      <c r="B341" s="1" t="s">
        <v>1381</v>
      </c>
      <c r="C341" s="1" t="s">
        <v>1382</v>
      </c>
      <c r="D341" s="1" t="s">
        <v>19</v>
      </c>
      <c r="E341" s="2">
        <v>1521</v>
      </c>
      <c r="F341" s="3">
        <v>44869</v>
      </c>
      <c r="G341" s="1" t="s">
        <v>1383</v>
      </c>
      <c r="H341" s="1" t="s">
        <v>1384</v>
      </c>
      <c r="I341" s="1">
        <v>1104585</v>
      </c>
      <c r="J341" s="1" t="s">
        <v>1385</v>
      </c>
      <c r="K341" s="1" t="s">
        <v>1386</v>
      </c>
      <c r="L341" s="1" t="s">
        <v>24</v>
      </c>
      <c r="M341" s="1" t="s">
        <v>25</v>
      </c>
      <c r="N341" s="1" t="s">
        <v>26</v>
      </c>
      <c r="O341" s="4">
        <v>45155</v>
      </c>
      <c r="P341" s="1" t="s">
        <v>27</v>
      </c>
    </row>
    <row r="342" spans="1:16" x14ac:dyDescent="0.35">
      <c r="A342" s="1" t="s">
        <v>1387</v>
      </c>
      <c r="B342" s="1" t="s">
        <v>1388</v>
      </c>
      <c r="C342" s="1" t="s">
        <v>1389</v>
      </c>
      <c r="D342" s="1" t="s">
        <v>19</v>
      </c>
      <c r="E342" s="2">
        <v>2000</v>
      </c>
      <c r="F342" s="3">
        <v>44869</v>
      </c>
      <c r="G342" s="1" t="s">
        <v>1390</v>
      </c>
      <c r="H342" s="1" t="s">
        <v>1391</v>
      </c>
      <c r="I342" s="1" t="s">
        <v>1392</v>
      </c>
      <c r="J342" s="1" t="s">
        <v>33</v>
      </c>
      <c r="K342" s="1" t="s">
        <v>1393</v>
      </c>
      <c r="L342" s="1" t="s">
        <v>24</v>
      </c>
      <c r="M342" s="1" t="s">
        <v>25</v>
      </c>
      <c r="N342" s="1" t="s">
        <v>26</v>
      </c>
      <c r="O342" s="4">
        <v>45155</v>
      </c>
      <c r="P342" s="1" t="s">
        <v>27</v>
      </c>
    </row>
    <row r="343" spans="1:16" x14ac:dyDescent="0.35">
      <c r="A343" s="1" t="s">
        <v>1394</v>
      </c>
      <c r="B343" s="1" t="s">
        <v>1395</v>
      </c>
      <c r="C343" s="1" t="s">
        <v>1396</v>
      </c>
      <c r="D343" s="1" t="s">
        <v>19</v>
      </c>
      <c r="E343" s="2">
        <v>1500</v>
      </c>
      <c r="F343" s="3">
        <v>44869</v>
      </c>
      <c r="G343" s="1" t="s">
        <v>1397</v>
      </c>
      <c r="H343" s="1" t="s">
        <v>1398</v>
      </c>
      <c r="I343" s="1">
        <v>1101218</v>
      </c>
      <c r="J343" s="1" t="s">
        <v>1399</v>
      </c>
      <c r="K343" s="1" t="s">
        <v>1400</v>
      </c>
      <c r="L343" s="1" t="s">
        <v>24</v>
      </c>
      <c r="M343" s="1" t="s">
        <v>25</v>
      </c>
      <c r="N343" s="1" t="s">
        <v>26</v>
      </c>
      <c r="O343" s="4">
        <v>45155</v>
      </c>
      <c r="P343" s="1" t="s">
        <v>27</v>
      </c>
    </row>
    <row r="344" spans="1:16" x14ac:dyDescent="0.35">
      <c r="A344" s="1" t="s">
        <v>1401</v>
      </c>
      <c r="B344" s="1" t="s">
        <v>1402</v>
      </c>
      <c r="C344" s="1" t="s">
        <v>1403</v>
      </c>
      <c r="D344" s="1" t="s">
        <v>19</v>
      </c>
      <c r="E344" s="2">
        <v>1578</v>
      </c>
      <c r="F344" s="3">
        <v>44869</v>
      </c>
      <c r="G344" s="1" t="s">
        <v>1404</v>
      </c>
      <c r="H344" s="1" t="s">
        <v>1405</v>
      </c>
      <c r="I344" s="1">
        <v>1119477</v>
      </c>
      <c r="J344" s="1" t="s">
        <v>1406</v>
      </c>
      <c r="K344" s="1" t="s">
        <v>1407</v>
      </c>
      <c r="L344" s="1" t="s">
        <v>24</v>
      </c>
      <c r="M344" s="1" t="s">
        <v>25</v>
      </c>
      <c r="N344" s="1" t="s">
        <v>26</v>
      </c>
      <c r="O344" s="4">
        <v>45155</v>
      </c>
      <c r="P344" s="1" t="s">
        <v>27</v>
      </c>
    </row>
    <row r="345" spans="1:16" x14ac:dyDescent="0.35">
      <c r="A345" s="1" t="s">
        <v>1408</v>
      </c>
      <c r="B345" s="1" t="s">
        <v>1409</v>
      </c>
      <c r="C345" s="1" t="s">
        <v>1410</v>
      </c>
      <c r="D345" s="1" t="s">
        <v>19</v>
      </c>
      <c r="E345" s="2">
        <v>1940</v>
      </c>
      <c r="F345" s="3">
        <v>44869</v>
      </c>
      <c r="G345" s="1" t="s">
        <v>1411</v>
      </c>
      <c r="H345" s="1" t="s">
        <v>1412</v>
      </c>
      <c r="I345" s="1">
        <v>1032828</v>
      </c>
      <c r="J345" s="1" t="s">
        <v>1413</v>
      </c>
      <c r="K345" s="1" t="s">
        <v>1414</v>
      </c>
      <c r="L345" s="1" t="s">
        <v>24</v>
      </c>
      <c r="M345" s="1" t="s">
        <v>25</v>
      </c>
      <c r="N345" s="1" t="s">
        <v>26</v>
      </c>
      <c r="O345" s="4">
        <v>45155</v>
      </c>
      <c r="P345" s="1" t="s">
        <v>27</v>
      </c>
    </row>
    <row r="346" spans="1:16" x14ac:dyDescent="0.35">
      <c r="A346" s="1" t="s">
        <v>1415</v>
      </c>
      <c r="B346" s="1" t="s">
        <v>1416</v>
      </c>
      <c r="C346" s="1" t="s">
        <v>1417</v>
      </c>
      <c r="D346" s="1" t="s">
        <v>19</v>
      </c>
      <c r="E346" s="2">
        <v>795</v>
      </c>
      <c r="F346" s="3">
        <v>44869</v>
      </c>
      <c r="G346" s="1" t="s">
        <v>1418</v>
      </c>
      <c r="H346" s="1" t="s">
        <v>1419</v>
      </c>
      <c r="I346" s="1">
        <v>1186761</v>
      </c>
      <c r="J346" s="1" t="s">
        <v>1420</v>
      </c>
      <c r="K346" s="1" t="s">
        <v>1421</v>
      </c>
      <c r="L346" s="1" t="s">
        <v>24</v>
      </c>
      <c r="M346" s="1" t="s">
        <v>25</v>
      </c>
      <c r="N346" s="1" t="s">
        <v>26</v>
      </c>
      <c r="O346" s="4">
        <v>45155</v>
      </c>
      <c r="P346" s="1" t="s">
        <v>27</v>
      </c>
    </row>
    <row r="347" spans="1:16" x14ac:dyDescent="0.35">
      <c r="A347" s="1" t="s">
        <v>1422</v>
      </c>
      <c r="B347" s="1" t="s">
        <v>1423</v>
      </c>
      <c r="C347" s="1" t="s">
        <v>295</v>
      </c>
      <c r="D347" s="1" t="s">
        <v>19</v>
      </c>
      <c r="E347" s="2">
        <v>250</v>
      </c>
      <c r="F347" s="3">
        <v>44869</v>
      </c>
      <c r="G347" s="1" t="s">
        <v>1424</v>
      </c>
      <c r="H347" s="1" t="s">
        <v>1425</v>
      </c>
      <c r="I347" s="1">
        <v>1132506</v>
      </c>
      <c r="J347" s="1" t="s">
        <v>1426</v>
      </c>
      <c r="K347" s="1" t="s">
        <v>1427</v>
      </c>
      <c r="L347" s="1" t="s">
        <v>24</v>
      </c>
      <c r="M347" s="1" t="s">
        <v>25</v>
      </c>
      <c r="N347" s="1" t="s">
        <v>26</v>
      </c>
      <c r="O347" s="4">
        <v>45155</v>
      </c>
      <c r="P347" s="1" t="s">
        <v>27</v>
      </c>
    </row>
    <row r="348" spans="1:16" x14ac:dyDescent="0.35">
      <c r="A348" s="1" t="s">
        <v>1428</v>
      </c>
      <c r="B348" s="1" t="s">
        <v>1429</v>
      </c>
      <c r="C348" s="1" t="s">
        <v>1430</v>
      </c>
      <c r="D348" s="1" t="s">
        <v>19</v>
      </c>
      <c r="E348" s="2">
        <v>2000</v>
      </c>
      <c r="F348" s="3">
        <v>44869</v>
      </c>
      <c r="G348" s="1" t="s">
        <v>1431</v>
      </c>
      <c r="H348" s="1" t="s">
        <v>1432</v>
      </c>
      <c r="I348" s="1">
        <v>278924</v>
      </c>
      <c r="J348" s="1" t="s">
        <v>1433</v>
      </c>
      <c r="K348" s="1" t="s">
        <v>1434</v>
      </c>
      <c r="L348" s="1" t="s">
        <v>24</v>
      </c>
      <c r="M348" s="1" t="s">
        <v>25</v>
      </c>
      <c r="N348" s="1" t="s">
        <v>26</v>
      </c>
      <c r="O348" s="4">
        <v>45155</v>
      </c>
      <c r="P348" s="1" t="s">
        <v>27</v>
      </c>
    </row>
    <row r="349" spans="1:16" x14ac:dyDescent="0.35">
      <c r="A349" s="1" t="s">
        <v>1435</v>
      </c>
      <c r="B349" s="1" t="s">
        <v>1436</v>
      </c>
      <c r="C349" s="1" t="s">
        <v>1437</v>
      </c>
      <c r="D349" s="1" t="s">
        <v>19</v>
      </c>
      <c r="E349" s="2">
        <v>2000</v>
      </c>
      <c r="F349" s="3">
        <v>44869</v>
      </c>
      <c r="G349" s="1" t="s">
        <v>1438</v>
      </c>
      <c r="H349" s="1" t="s">
        <v>1439</v>
      </c>
      <c r="I349" s="1" t="s">
        <v>1440</v>
      </c>
      <c r="J349" s="1" t="s">
        <v>33</v>
      </c>
      <c r="K349" s="1" t="s">
        <v>1441</v>
      </c>
      <c r="L349" s="1" t="s">
        <v>24</v>
      </c>
      <c r="M349" s="1" t="s">
        <v>25</v>
      </c>
      <c r="N349" s="1" t="s">
        <v>26</v>
      </c>
      <c r="O349" s="4">
        <v>45155</v>
      </c>
      <c r="P349" s="1" t="s">
        <v>27</v>
      </c>
    </row>
    <row r="350" spans="1:16" x14ac:dyDescent="0.35">
      <c r="A350" s="1" t="s">
        <v>1442</v>
      </c>
      <c r="B350" s="1" t="s">
        <v>1443</v>
      </c>
      <c r="C350" s="1" t="s">
        <v>639</v>
      </c>
      <c r="D350" s="1" t="s">
        <v>19</v>
      </c>
      <c r="E350" s="2">
        <v>795</v>
      </c>
      <c r="F350" s="3">
        <v>44869</v>
      </c>
      <c r="G350" s="1" t="s">
        <v>1444</v>
      </c>
      <c r="H350" s="1" t="s">
        <v>1445</v>
      </c>
      <c r="I350" s="1">
        <v>1021969</v>
      </c>
      <c r="J350" s="1" t="s">
        <v>33</v>
      </c>
      <c r="K350" s="1" t="s">
        <v>1446</v>
      </c>
      <c r="L350" s="1" t="s">
        <v>24</v>
      </c>
      <c r="M350" s="1" t="s">
        <v>25</v>
      </c>
      <c r="N350" s="1" t="s">
        <v>26</v>
      </c>
      <c r="O350" s="4">
        <v>45155</v>
      </c>
      <c r="P350" s="1" t="s">
        <v>27</v>
      </c>
    </row>
    <row r="351" spans="1:16" x14ac:dyDescent="0.35">
      <c r="A351" s="1" t="s">
        <v>1447</v>
      </c>
      <c r="B351" s="1" t="s">
        <v>1448</v>
      </c>
      <c r="C351" s="1" t="s">
        <v>1449</v>
      </c>
      <c r="D351" s="1" t="s">
        <v>19</v>
      </c>
      <c r="E351" s="2">
        <v>2000</v>
      </c>
      <c r="F351" s="3">
        <v>44869</v>
      </c>
      <c r="G351" s="1" t="s">
        <v>1450</v>
      </c>
      <c r="H351" s="1" t="s">
        <v>1451</v>
      </c>
      <c r="I351" s="1">
        <v>1110260</v>
      </c>
      <c r="J351" s="1" t="s">
        <v>33</v>
      </c>
      <c r="K351" s="1" t="s">
        <v>1452</v>
      </c>
      <c r="L351" s="1" t="s">
        <v>24</v>
      </c>
      <c r="M351" s="1" t="s">
        <v>25</v>
      </c>
      <c r="N351" s="1" t="s">
        <v>26</v>
      </c>
      <c r="O351" s="4">
        <v>45155</v>
      </c>
      <c r="P351" s="1" t="s">
        <v>27</v>
      </c>
    </row>
    <row r="352" spans="1:16" x14ac:dyDescent="0.35">
      <c r="A352" s="1" t="s">
        <v>1453</v>
      </c>
      <c r="B352" s="1" t="s">
        <v>1454</v>
      </c>
      <c r="C352" s="1" t="s">
        <v>1455</v>
      </c>
      <c r="D352" s="1" t="s">
        <v>19</v>
      </c>
      <c r="E352" s="2">
        <v>1454</v>
      </c>
      <c r="F352" s="3">
        <v>44869</v>
      </c>
      <c r="G352" s="1" t="s">
        <v>1456</v>
      </c>
      <c r="H352" s="1" t="s">
        <v>1457</v>
      </c>
      <c r="I352" s="1" t="s">
        <v>1458</v>
      </c>
      <c r="J352" s="1" t="s">
        <v>33</v>
      </c>
      <c r="K352" s="1" t="s">
        <v>1459</v>
      </c>
      <c r="L352" s="1" t="s">
        <v>24</v>
      </c>
      <c r="M352" s="1" t="s">
        <v>25</v>
      </c>
      <c r="N352" s="1" t="s">
        <v>26</v>
      </c>
      <c r="O352" s="4">
        <v>45155</v>
      </c>
      <c r="P352" s="1" t="s">
        <v>27</v>
      </c>
    </row>
    <row r="353" spans="1:16" x14ac:dyDescent="0.35">
      <c r="A353" s="1" t="s">
        <v>1460</v>
      </c>
      <c r="B353" s="1" t="s">
        <v>1461</v>
      </c>
      <c r="C353" s="1" t="s">
        <v>1462</v>
      </c>
      <c r="D353" s="1" t="s">
        <v>19</v>
      </c>
      <c r="E353" s="2">
        <v>2000</v>
      </c>
      <c r="F353" s="3">
        <v>44869</v>
      </c>
      <c r="G353" s="1" t="s">
        <v>1463</v>
      </c>
      <c r="H353" s="1" t="s">
        <v>1464</v>
      </c>
      <c r="I353" s="1">
        <v>1180906</v>
      </c>
      <c r="J353" s="1" t="s">
        <v>33</v>
      </c>
      <c r="K353" s="1" t="s">
        <v>1465</v>
      </c>
      <c r="L353" s="1" t="s">
        <v>24</v>
      </c>
      <c r="M353" s="1" t="s">
        <v>25</v>
      </c>
      <c r="N353" s="1" t="s">
        <v>26</v>
      </c>
      <c r="O353" s="4">
        <v>45155</v>
      </c>
      <c r="P353" s="1" t="s">
        <v>27</v>
      </c>
    </row>
    <row r="354" spans="1:16" x14ac:dyDescent="0.35">
      <c r="A354" s="1" t="s">
        <v>1466</v>
      </c>
      <c r="B354" s="1" t="s">
        <v>1467</v>
      </c>
      <c r="C354" s="1" t="s">
        <v>1468</v>
      </c>
      <c r="D354" s="1" t="s">
        <v>19</v>
      </c>
      <c r="E354" s="2">
        <v>1358</v>
      </c>
      <c r="F354" s="3">
        <v>44869</v>
      </c>
      <c r="G354" s="1" t="s">
        <v>1469</v>
      </c>
      <c r="H354" s="1" t="s">
        <v>1470</v>
      </c>
      <c r="I354" s="1">
        <v>1059029</v>
      </c>
      <c r="J354" s="1" t="s">
        <v>1471</v>
      </c>
      <c r="K354" s="1" t="s">
        <v>1472</v>
      </c>
      <c r="L354" s="1" t="s">
        <v>24</v>
      </c>
      <c r="M354" s="1" t="s">
        <v>25</v>
      </c>
      <c r="N354" s="1" t="s">
        <v>26</v>
      </c>
      <c r="O354" s="4">
        <v>45155</v>
      </c>
      <c r="P354" s="1" t="s">
        <v>27</v>
      </c>
    </row>
    <row r="355" spans="1:16" x14ac:dyDescent="0.35">
      <c r="A355" s="1" t="s">
        <v>1473</v>
      </c>
      <c r="B355" s="1" t="s">
        <v>1474</v>
      </c>
      <c r="C355" s="1" t="s">
        <v>1475</v>
      </c>
      <c r="D355" s="1" t="s">
        <v>19</v>
      </c>
      <c r="E355" s="2">
        <v>1968</v>
      </c>
      <c r="F355" s="3">
        <v>44869</v>
      </c>
      <c r="G355" s="1" t="s">
        <v>1476</v>
      </c>
      <c r="H355" s="1" t="s">
        <v>1477</v>
      </c>
      <c r="I355" s="1">
        <v>1126266</v>
      </c>
      <c r="J355" s="1" t="s">
        <v>1478</v>
      </c>
      <c r="K355" s="1" t="s">
        <v>1479</v>
      </c>
      <c r="L355" s="1" t="s">
        <v>24</v>
      </c>
      <c r="M355" s="1" t="s">
        <v>25</v>
      </c>
      <c r="N355" s="1" t="s">
        <v>26</v>
      </c>
      <c r="O355" s="4">
        <v>45155</v>
      </c>
      <c r="P355" s="1" t="s">
        <v>27</v>
      </c>
    </row>
    <row r="356" spans="1:16" x14ac:dyDescent="0.35">
      <c r="A356" s="1" t="s">
        <v>1480</v>
      </c>
      <c r="B356" s="1" t="s">
        <v>1481</v>
      </c>
      <c r="C356" s="1" t="s">
        <v>1482</v>
      </c>
      <c r="D356" s="1" t="s">
        <v>19</v>
      </c>
      <c r="E356" s="2">
        <v>1800</v>
      </c>
      <c r="F356" s="3">
        <v>44869</v>
      </c>
      <c r="G356" s="1" t="s">
        <v>1483</v>
      </c>
      <c r="H356" s="1" t="s">
        <v>1484</v>
      </c>
      <c r="I356" s="1" t="s">
        <v>1485</v>
      </c>
      <c r="J356" s="1" t="s">
        <v>33</v>
      </c>
      <c r="K356" s="1" t="s">
        <v>1486</v>
      </c>
      <c r="L356" s="1" t="s">
        <v>24</v>
      </c>
      <c r="M356" s="1" t="s">
        <v>25</v>
      </c>
      <c r="N356" s="1" t="s">
        <v>26</v>
      </c>
      <c r="O356" s="4">
        <v>45155</v>
      </c>
      <c r="P356" s="1" t="s">
        <v>27</v>
      </c>
    </row>
    <row r="357" spans="1:16" x14ac:dyDescent="0.35">
      <c r="A357" s="1" t="s">
        <v>1487</v>
      </c>
      <c r="B357" s="1" t="s">
        <v>1488</v>
      </c>
      <c r="C357" s="1" t="s">
        <v>1489</v>
      </c>
      <c r="D357" s="1" t="s">
        <v>19</v>
      </c>
      <c r="E357" s="2">
        <v>1000</v>
      </c>
      <c r="F357" s="3">
        <v>44757</v>
      </c>
      <c r="G357" s="1" t="s">
        <v>1490</v>
      </c>
      <c r="H357" s="1" t="s">
        <v>1491</v>
      </c>
      <c r="I357" s="1" t="s">
        <v>33</v>
      </c>
      <c r="J357" s="1" t="s">
        <v>33</v>
      </c>
      <c r="K357" s="1" t="s">
        <v>33</v>
      </c>
      <c r="L357" s="1" t="s">
        <v>24</v>
      </c>
      <c r="M357" s="1" t="s">
        <v>25</v>
      </c>
      <c r="N357" s="1" t="s">
        <v>26</v>
      </c>
      <c r="O357" s="4">
        <v>45155</v>
      </c>
      <c r="P357" s="1" t="s">
        <v>27</v>
      </c>
    </row>
    <row r="358" spans="1:16" x14ac:dyDescent="0.35">
      <c r="A358" s="1" t="s">
        <v>1492</v>
      </c>
      <c r="B358" s="1" t="s">
        <v>1493</v>
      </c>
      <c r="C358" s="1" t="s">
        <v>1494</v>
      </c>
      <c r="D358" s="1" t="s">
        <v>19</v>
      </c>
      <c r="E358" s="2">
        <v>1274.17</v>
      </c>
      <c r="F358" s="3">
        <v>44757</v>
      </c>
      <c r="G358" s="1" t="s">
        <v>1495</v>
      </c>
      <c r="H358" s="1" t="s">
        <v>1496</v>
      </c>
      <c r="I358" s="1">
        <v>1069296</v>
      </c>
      <c r="J358" s="1" t="s">
        <v>1497</v>
      </c>
      <c r="K358" s="1" t="s">
        <v>1498</v>
      </c>
      <c r="L358" s="1" t="s">
        <v>24</v>
      </c>
      <c r="M358" s="1" t="s">
        <v>25</v>
      </c>
      <c r="N358" s="1" t="s">
        <v>26</v>
      </c>
      <c r="O358" s="4">
        <v>45155</v>
      </c>
      <c r="P358" s="1" t="s">
        <v>27</v>
      </c>
    </row>
    <row r="359" spans="1:16" x14ac:dyDescent="0.35">
      <c r="A359" s="1" t="s">
        <v>1499</v>
      </c>
      <c r="B359" s="1" t="s">
        <v>1500</v>
      </c>
      <c r="C359" s="1" t="s">
        <v>1501</v>
      </c>
      <c r="D359" s="1" t="s">
        <v>19</v>
      </c>
      <c r="E359" s="2">
        <v>1000</v>
      </c>
      <c r="F359" s="3">
        <v>44757</v>
      </c>
      <c r="G359" s="1" t="s">
        <v>1502</v>
      </c>
      <c r="H359" s="1" t="s">
        <v>1503</v>
      </c>
      <c r="I359" s="1">
        <v>1146501</v>
      </c>
      <c r="J359" s="1" t="s">
        <v>1504</v>
      </c>
      <c r="K359" s="1" t="s">
        <v>1505</v>
      </c>
      <c r="L359" s="1" t="s">
        <v>24</v>
      </c>
      <c r="M359" s="1" t="s">
        <v>25</v>
      </c>
      <c r="N359" s="1" t="s">
        <v>26</v>
      </c>
      <c r="O359" s="4">
        <v>45155</v>
      </c>
      <c r="P359" s="1" t="s">
        <v>27</v>
      </c>
    </row>
    <row r="360" spans="1:16" x14ac:dyDescent="0.35">
      <c r="A360" s="1" t="s">
        <v>1506</v>
      </c>
      <c r="B360" s="1" t="s">
        <v>1507</v>
      </c>
      <c r="C360" s="1" t="s">
        <v>1508</v>
      </c>
      <c r="D360" s="1" t="s">
        <v>19</v>
      </c>
      <c r="E360" s="2">
        <v>1000</v>
      </c>
      <c r="F360" s="3">
        <v>44757</v>
      </c>
      <c r="G360" s="1" t="s">
        <v>1509</v>
      </c>
      <c r="H360" s="1" t="s">
        <v>1510</v>
      </c>
      <c r="I360" s="1" t="s">
        <v>1511</v>
      </c>
      <c r="J360" s="1" t="s">
        <v>33</v>
      </c>
      <c r="K360" s="1" t="s">
        <v>1512</v>
      </c>
      <c r="L360" s="1" t="s">
        <v>24</v>
      </c>
      <c r="M360" s="1" t="s">
        <v>25</v>
      </c>
      <c r="N360" s="1" t="s">
        <v>26</v>
      </c>
      <c r="O360" s="4">
        <v>45155</v>
      </c>
      <c r="P360" s="1" t="s">
        <v>27</v>
      </c>
    </row>
    <row r="361" spans="1:16" x14ac:dyDescent="0.35">
      <c r="A361" s="1" t="s">
        <v>1513</v>
      </c>
      <c r="B361" s="1" t="s">
        <v>1514</v>
      </c>
      <c r="C361" s="1" t="s">
        <v>1515</v>
      </c>
      <c r="D361" s="1" t="s">
        <v>19</v>
      </c>
      <c r="E361" s="2">
        <v>1934.16</v>
      </c>
      <c r="F361" s="3">
        <v>44757</v>
      </c>
      <c r="G361" s="1" t="s">
        <v>1516</v>
      </c>
      <c r="H361" s="1" t="s">
        <v>1517</v>
      </c>
      <c r="I361" s="1" t="s">
        <v>1518</v>
      </c>
      <c r="J361" s="1" t="s">
        <v>33</v>
      </c>
      <c r="K361" s="1" t="s">
        <v>1519</v>
      </c>
      <c r="L361" s="1" t="s">
        <v>24</v>
      </c>
      <c r="M361" s="1" t="s">
        <v>25</v>
      </c>
      <c r="N361" s="1" t="s">
        <v>26</v>
      </c>
      <c r="O361" s="4">
        <v>45155</v>
      </c>
      <c r="P361" s="1" t="s">
        <v>27</v>
      </c>
    </row>
    <row r="362" spans="1:16" x14ac:dyDescent="0.35">
      <c r="A362" s="1" t="s">
        <v>1520</v>
      </c>
      <c r="B362" s="1" t="s">
        <v>1521</v>
      </c>
      <c r="C362" s="1" t="s">
        <v>1522</v>
      </c>
      <c r="D362" s="1" t="s">
        <v>19</v>
      </c>
      <c r="E362" s="2">
        <v>2000</v>
      </c>
      <c r="F362" s="3">
        <v>44757</v>
      </c>
      <c r="G362" s="1" t="s">
        <v>1523</v>
      </c>
      <c r="H362" s="1" t="s">
        <v>1524</v>
      </c>
      <c r="I362" s="1">
        <v>1076710</v>
      </c>
      <c r="J362" s="1" t="s">
        <v>33</v>
      </c>
      <c r="K362" s="1" t="s">
        <v>1525</v>
      </c>
      <c r="L362" s="1" t="s">
        <v>24</v>
      </c>
      <c r="M362" s="1" t="s">
        <v>25</v>
      </c>
      <c r="N362" s="1" t="s">
        <v>26</v>
      </c>
      <c r="O362" s="4">
        <v>45155</v>
      </c>
      <c r="P362" s="1" t="s">
        <v>27</v>
      </c>
    </row>
    <row r="363" spans="1:16" x14ac:dyDescent="0.35">
      <c r="A363" s="1" t="s">
        <v>1526</v>
      </c>
      <c r="B363" s="1" t="s">
        <v>1527</v>
      </c>
      <c r="C363" s="1" t="s">
        <v>1528</v>
      </c>
      <c r="D363" s="1" t="s">
        <v>19</v>
      </c>
      <c r="E363" s="2">
        <v>2000</v>
      </c>
      <c r="F363" s="3">
        <v>44757</v>
      </c>
      <c r="G363" s="1" t="s">
        <v>1529</v>
      </c>
      <c r="H363" s="1" t="s">
        <v>1530</v>
      </c>
      <c r="I363" s="1" t="s">
        <v>1531</v>
      </c>
      <c r="J363" s="1" t="s">
        <v>33</v>
      </c>
      <c r="K363" s="1" t="s">
        <v>1532</v>
      </c>
      <c r="L363" s="1" t="s">
        <v>24</v>
      </c>
      <c r="M363" s="1" t="s">
        <v>25</v>
      </c>
      <c r="N363" s="1" t="s">
        <v>26</v>
      </c>
      <c r="O363" s="4">
        <v>45155</v>
      </c>
      <c r="P363" s="1" t="s">
        <v>27</v>
      </c>
    </row>
    <row r="364" spans="1:16" x14ac:dyDescent="0.35">
      <c r="A364" s="1" t="s">
        <v>1533</v>
      </c>
      <c r="B364" s="1" t="s">
        <v>1534</v>
      </c>
      <c r="C364" s="1" t="s">
        <v>1535</v>
      </c>
      <c r="D364" s="1" t="s">
        <v>19</v>
      </c>
      <c r="E364" s="2">
        <v>600</v>
      </c>
      <c r="F364" s="3">
        <v>44757</v>
      </c>
      <c r="G364" s="1" t="s">
        <v>1536</v>
      </c>
      <c r="H364" s="1" t="s">
        <v>1537</v>
      </c>
      <c r="I364" s="1">
        <v>1106002</v>
      </c>
      <c r="J364" s="1" t="s">
        <v>1538</v>
      </c>
      <c r="K364" s="1" t="s">
        <v>1539</v>
      </c>
      <c r="L364" s="1" t="s">
        <v>24</v>
      </c>
      <c r="M364" s="1" t="s">
        <v>25</v>
      </c>
      <c r="N364" s="1" t="s">
        <v>26</v>
      </c>
      <c r="O364" s="4">
        <v>45155</v>
      </c>
      <c r="P364" s="1" t="s">
        <v>27</v>
      </c>
    </row>
    <row r="365" spans="1:16" x14ac:dyDescent="0.35">
      <c r="A365" s="1" t="s">
        <v>1540</v>
      </c>
      <c r="B365" s="1" t="s">
        <v>1541</v>
      </c>
      <c r="C365" s="1" t="s">
        <v>1542</v>
      </c>
      <c r="D365" s="1" t="s">
        <v>19</v>
      </c>
      <c r="E365" s="2">
        <v>2000</v>
      </c>
      <c r="F365" s="3">
        <v>44757</v>
      </c>
      <c r="G365" s="1" t="s">
        <v>1543</v>
      </c>
      <c r="H365" s="1" t="s">
        <v>1544</v>
      </c>
      <c r="I365" s="1">
        <v>1169351</v>
      </c>
      <c r="J365" s="1" t="s">
        <v>33</v>
      </c>
      <c r="K365" s="1" t="s">
        <v>1545</v>
      </c>
      <c r="L365" s="1" t="s">
        <v>24</v>
      </c>
      <c r="M365" s="1" t="s">
        <v>25</v>
      </c>
      <c r="N365" s="1" t="s">
        <v>26</v>
      </c>
      <c r="O365" s="4">
        <v>45155</v>
      </c>
      <c r="P365" s="1" t="s">
        <v>27</v>
      </c>
    </row>
    <row r="366" spans="1:16" x14ac:dyDescent="0.35">
      <c r="A366" s="1" t="s">
        <v>1546</v>
      </c>
      <c r="B366" s="1" t="s">
        <v>1547</v>
      </c>
      <c r="C366" s="1" t="s">
        <v>1548</v>
      </c>
      <c r="D366" s="1" t="s">
        <v>19</v>
      </c>
      <c r="E366" s="2">
        <v>1977</v>
      </c>
      <c r="F366" s="3">
        <v>44757</v>
      </c>
      <c r="G366" s="1" t="s">
        <v>1549</v>
      </c>
      <c r="H366" s="1" t="s">
        <v>1550</v>
      </c>
      <c r="I366" s="1">
        <v>1079049</v>
      </c>
      <c r="J366" s="1" t="s">
        <v>1551</v>
      </c>
      <c r="K366" s="1" t="s">
        <v>1552</v>
      </c>
      <c r="L366" s="1" t="s">
        <v>24</v>
      </c>
      <c r="M366" s="1" t="s">
        <v>25</v>
      </c>
      <c r="N366" s="1" t="s">
        <v>26</v>
      </c>
      <c r="O366" s="4">
        <v>45155</v>
      </c>
      <c r="P366" s="1" t="s">
        <v>27</v>
      </c>
    </row>
    <row r="367" spans="1:16" x14ac:dyDescent="0.35">
      <c r="A367" s="1" t="s">
        <v>1553</v>
      </c>
      <c r="B367" s="1" t="s">
        <v>1554</v>
      </c>
      <c r="C367" s="1" t="s">
        <v>1555</v>
      </c>
      <c r="D367" s="1" t="s">
        <v>19</v>
      </c>
      <c r="E367" s="2">
        <v>1000</v>
      </c>
      <c r="F367" s="3">
        <v>44757</v>
      </c>
      <c r="G367" s="1" t="s">
        <v>1556</v>
      </c>
      <c r="H367" s="1" t="s">
        <v>1557</v>
      </c>
      <c r="I367" s="1">
        <v>1003061</v>
      </c>
      <c r="J367" s="1" t="s">
        <v>1558</v>
      </c>
      <c r="K367" s="1" t="s">
        <v>1559</v>
      </c>
      <c r="L367" s="1" t="s">
        <v>24</v>
      </c>
      <c r="M367" s="1" t="s">
        <v>25</v>
      </c>
      <c r="N367" s="1" t="s">
        <v>26</v>
      </c>
      <c r="O367" s="4">
        <v>45155</v>
      </c>
      <c r="P367" s="1" t="s">
        <v>27</v>
      </c>
    </row>
    <row r="368" spans="1:16" x14ac:dyDescent="0.35">
      <c r="A368" s="1" t="s">
        <v>1560</v>
      </c>
      <c r="B368" s="1" t="s">
        <v>1561</v>
      </c>
      <c r="C368" s="1" t="s">
        <v>1562</v>
      </c>
      <c r="D368" s="1" t="s">
        <v>19</v>
      </c>
      <c r="E368" s="2">
        <v>1760</v>
      </c>
      <c r="F368" s="3">
        <v>44757</v>
      </c>
      <c r="G368" s="1" t="s">
        <v>1563</v>
      </c>
      <c r="H368" s="1" t="s">
        <v>1564</v>
      </c>
      <c r="I368" s="1" t="s">
        <v>1565</v>
      </c>
      <c r="J368" s="1" t="s">
        <v>33</v>
      </c>
      <c r="K368" s="1" t="s">
        <v>1566</v>
      </c>
      <c r="L368" s="1" t="s">
        <v>24</v>
      </c>
      <c r="M368" s="1" t="s">
        <v>25</v>
      </c>
      <c r="N368" s="1" t="s">
        <v>26</v>
      </c>
      <c r="O368" s="4">
        <v>45155</v>
      </c>
      <c r="P368" s="1" t="s">
        <v>27</v>
      </c>
    </row>
    <row r="369" spans="1:16" x14ac:dyDescent="0.35">
      <c r="A369" s="1" t="s">
        <v>1567</v>
      </c>
      <c r="B369" s="1" t="s">
        <v>1568</v>
      </c>
      <c r="C369" s="1" t="s">
        <v>1569</v>
      </c>
      <c r="D369" s="1" t="s">
        <v>19</v>
      </c>
      <c r="E369" s="2">
        <v>1000</v>
      </c>
      <c r="F369" s="3">
        <v>44757</v>
      </c>
      <c r="G369" s="1" t="s">
        <v>1570</v>
      </c>
      <c r="H369" s="1" t="s">
        <v>1571</v>
      </c>
      <c r="I369" s="1">
        <v>201640</v>
      </c>
      <c r="J369" s="1" t="s">
        <v>1572</v>
      </c>
      <c r="K369" s="1" t="s">
        <v>1573</v>
      </c>
      <c r="L369" s="1" t="s">
        <v>24</v>
      </c>
      <c r="M369" s="1" t="s">
        <v>25</v>
      </c>
      <c r="N369" s="1" t="s">
        <v>26</v>
      </c>
      <c r="O369" s="4">
        <v>45155</v>
      </c>
      <c r="P369" s="1" t="s">
        <v>27</v>
      </c>
    </row>
    <row r="370" spans="1:16" x14ac:dyDescent="0.35">
      <c r="A370" s="1" t="s">
        <v>1574</v>
      </c>
      <c r="B370" s="1" t="s">
        <v>1575</v>
      </c>
      <c r="C370" s="1" t="s">
        <v>1576</v>
      </c>
      <c r="D370" s="1" t="s">
        <v>19</v>
      </c>
      <c r="E370" s="2">
        <v>1000</v>
      </c>
      <c r="F370" s="3">
        <v>44757</v>
      </c>
      <c r="G370" s="1" t="s">
        <v>1577</v>
      </c>
      <c r="H370" s="1" t="s">
        <v>1578</v>
      </c>
      <c r="I370" s="1" t="s">
        <v>1579</v>
      </c>
      <c r="J370" s="1" t="s">
        <v>33</v>
      </c>
      <c r="K370" s="1" t="s">
        <v>1580</v>
      </c>
      <c r="L370" s="1" t="s">
        <v>24</v>
      </c>
      <c r="M370" s="1" t="s">
        <v>25</v>
      </c>
      <c r="N370" s="1" t="s">
        <v>26</v>
      </c>
      <c r="O370" s="4">
        <v>45155</v>
      </c>
      <c r="P370" s="1" t="s">
        <v>27</v>
      </c>
    </row>
    <row r="371" spans="1:16" x14ac:dyDescent="0.35">
      <c r="A371" s="1" t="s">
        <v>1581</v>
      </c>
      <c r="B371" s="1" t="s">
        <v>1582</v>
      </c>
      <c r="C371" s="1" t="s">
        <v>1583</v>
      </c>
      <c r="D371" s="1" t="s">
        <v>19</v>
      </c>
      <c r="E371" s="2">
        <v>1079</v>
      </c>
      <c r="F371" s="3">
        <v>44757</v>
      </c>
      <c r="G371" s="1" t="s">
        <v>1584</v>
      </c>
      <c r="H371" s="1" t="s">
        <v>1585</v>
      </c>
      <c r="I371" s="1">
        <v>1084038</v>
      </c>
      <c r="J371" s="1" t="s">
        <v>33</v>
      </c>
      <c r="K371" s="1" t="s">
        <v>1586</v>
      </c>
      <c r="L371" s="1" t="s">
        <v>24</v>
      </c>
      <c r="M371" s="1" t="s">
        <v>25</v>
      </c>
      <c r="N371" s="1" t="s">
        <v>26</v>
      </c>
      <c r="O371" s="4">
        <v>45155</v>
      </c>
      <c r="P371" s="1" t="s">
        <v>27</v>
      </c>
    </row>
    <row r="372" spans="1:16" x14ac:dyDescent="0.35">
      <c r="A372" s="1" t="s">
        <v>1587</v>
      </c>
      <c r="B372" s="1" t="s">
        <v>1588</v>
      </c>
      <c r="C372" s="1" t="s">
        <v>1489</v>
      </c>
      <c r="D372" s="1" t="s">
        <v>19</v>
      </c>
      <c r="E372" s="2">
        <v>1000</v>
      </c>
      <c r="F372" s="3">
        <v>44757</v>
      </c>
      <c r="G372" s="1" t="s">
        <v>1589</v>
      </c>
      <c r="H372" s="1" t="s">
        <v>1590</v>
      </c>
      <c r="I372" s="1">
        <v>1113330</v>
      </c>
      <c r="J372" s="1" t="s">
        <v>1591</v>
      </c>
      <c r="K372" s="1" t="s">
        <v>1592</v>
      </c>
      <c r="L372" s="1" t="s">
        <v>24</v>
      </c>
      <c r="M372" s="1" t="s">
        <v>25</v>
      </c>
      <c r="N372" s="1" t="s">
        <v>26</v>
      </c>
      <c r="O372" s="4">
        <v>45155</v>
      </c>
      <c r="P372" s="1" t="s">
        <v>27</v>
      </c>
    </row>
    <row r="373" spans="1:16" x14ac:dyDescent="0.35">
      <c r="A373" s="1" t="s">
        <v>1593</v>
      </c>
      <c r="B373" s="1" t="s">
        <v>1594</v>
      </c>
      <c r="C373" s="1" t="s">
        <v>1595</v>
      </c>
      <c r="D373" s="1" t="s">
        <v>19</v>
      </c>
      <c r="E373" s="2">
        <v>955</v>
      </c>
      <c r="F373" s="3">
        <v>44757</v>
      </c>
      <c r="G373" s="1" t="s">
        <v>1596</v>
      </c>
      <c r="H373" s="1" t="s">
        <v>1597</v>
      </c>
      <c r="I373" s="1">
        <v>1148686</v>
      </c>
      <c r="J373" s="1" t="s">
        <v>1598</v>
      </c>
      <c r="K373" s="1" t="s">
        <v>1599</v>
      </c>
      <c r="L373" s="1" t="s">
        <v>24</v>
      </c>
      <c r="M373" s="1" t="s">
        <v>25</v>
      </c>
      <c r="N373" s="1" t="s">
        <v>26</v>
      </c>
      <c r="O373" s="4">
        <v>45155</v>
      </c>
      <c r="P373" s="1" t="s">
        <v>27</v>
      </c>
    </row>
    <row r="374" spans="1:16" x14ac:dyDescent="0.35">
      <c r="A374" s="1" t="s">
        <v>1600</v>
      </c>
      <c r="B374" s="1" t="s">
        <v>1601</v>
      </c>
      <c r="C374" s="1" t="s">
        <v>1602</v>
      </c>
      <c r="D374" s="1" t="s">
        <v>19</v>
      </c>
      <c r="E374" s="2">
        <v>1500</v>
      </c>
      <c r="F374" s="3">
        <v>44757</v>
      </c>
      <c r="G374" s="1" t="s">
        <v>1603</v>
      </c>
      <c r="H374" s="1" t="s">
        <v>1604</v>
      </c>
      <c r="I374" s="1" t="s">
        <v>1605</v>
      </c>
      <c r="J374" s="1" t="s">
        <v>33</v>
      </c>
      <c r="K374" s="1" t="s">
        <v>1606</v>
      </c>
      <c r="L374" s="1" t="s">
        <v>24</v>
      </c>
      <c r="M374" s="1" t="s">
        <v>25</v>
      </c>
      <c r="N374" s="1" t="s">
        <v>26</v>
      </c>
      <c r="O374" s="4">
        <v>45155</v>
      </c>
      <c r="P374" s="1" t="s">
        <v>27</v>
      </c>
    </row>
    <row r="375" spans="1:16" x14ac:dyDescent="0.35">
      <c r="A375" s="1" t="s">
        <v>1607</v>
      </c>
      <c r="B375" s="1" t="s">
        <v>1608</v>
      </c>
      <c r="C375" s="1" t="s">
        <v>1609</v>
      </c>
      <c r="D375" s="1" t="s">
        <v>19</v>
      </c>
      <c r="E375" s="2">
        <v>913.94</v>
      </c>
      <c r="F375" s="3">
        <v>44757</v>
      </c>
      <c r="G375" s="1" t="s">
        <v>1610</v>
      </c>
      <c r="H375" s="1" t="s">
        <v>1611</v>
      </c>
      <c r="I375" s="1">
        <v>1077998</v>
      </c>
      <c r="J375" s="1" t="s">
        <v>1612</v>
      </c>
      <c r="K375" s="1" t="s">
        <v>1613</v>
      </c>
      <c r="L375" s="1" t="s">
        <v>24</v>
      </c>
      <c r="M375" s="1" t="s">
        <v>25</v>
      </c>
      <c r="N375" s="1" t="s">
        <v>26</v>
      </c>
      <c r="O375" s="4">
        <v>45155</v>
      </c>
      <c r="P375" s="1" t="s">
        <v>27</v>
      </c>
    </row>
    <row r="376" spans="1:16" x14ac:dyDescent="0.35">
      <c r="A376" s="1" t="s">
        <v>1614</v>
      </c>
      <c r="B376" s="1" t="s">
        <v>1615</v>
      </c>
      <c r="C376" s="1" t="s">
        <v>1616</v>
      </c>
      <c r="D376" s="1" t="s">
        <v>19</v>
      </c>
      <c r="E376" s="2">
        <v>500</v>
      </c>
      <c r="F376" s="3">
        <v>44757</v>
      </c>
      <c r="G376" s="1" t="s">
        <v>1617</v>
      </c>
      <c r="H376" s="1" t="s">
        <v>1618</v>
      </c>
      <c r="I376" s="1">
        <v>1124936</v>
      </c>
      <c r="J376" s="1" t="s">
        <v>1619</v>
      </c>
      <c r="K376" s="1" t="s">
        <v>1620</v>
      </c>
      <c r="L376" s="1" t="s">
        <v>24</v>
      </c>
      <c r="M376" s="1" t="s">
        <v>25</v>
      </c>
      <c r="N376" s="1" t="s">
        <v>26</v>
      </c>
      <c r="O376" s="4">
        <v>45155</v>
      </c>
      <c r="P376" s="1" t="s">
        <v>27</v>
      </c>
    </row>
    <row r="377" spans="1:16" x14ac:dyDescent="0.35">
      <c r="A377" s="1" t="s">
        <v>1621</v>
      </c>
      <c r="B377" s="1" t="s">
        <v>1622</v>
      </c>
      <c r="C377" s="1" t="s">
        <v>1623</v>
      </c>
      <c r="D377" s="1" t="s">
        <v>19</v>
      </c>
      <c r="E377" s="2">
        <v>2000</v>
      </c>
      <c r="F377" s="3">
        <v>44757</v>
      </c>
      <c r="G377" s="1" t="s">
        <v>1624</v>
      </c>
      <c r="H377" s="1" t="s">
        <v>1625</v>
      </c>
      <c r="I377" s="1">
        <v>1193593</v>
      </c>
      <c r="J377" s="1" t="s">
        <v>33</v>
      </c>
      <c r="K377" s="1" t="s">
        <v>1626</v>
      </c>
      <c r="L377" s="1" t="s">
        <v>24</v>
      </c>
      <c r="M377" s="1" t="s">
        <v>25</v>
      </c>
      <c r="N377" s="1" t="s">
        <v>26</v>
      </c>
      <c r="O377" s="4">
        <v>45155</v>
      </c>
      <c r="P377" s="1" t="s">
        <v>27</v>
      </c>
    </row>
    <row r="378" spans="1:16" x14ac:dyDescent="0.35">
      <c r="A378" s="1" t="s">
        <v>1627</v>
      </c>
      <c r="B378" s="1" t="s">
        <v>1628</v>
      </c>
      <c r="C378" s="1" t="s">
        <v>1629</v>
      </c>
      <c r="D378" s="1" t="s">
        <v>19</v>
      </c>
      <c r="E378" s="2">
        <v>2000</v>
      </c>
      <c r="F378" s="3">
        <v>44757</v>
      </c>
      <c r="G378" s="1" t="s">
        <v>1630</v>
      </c>
      <c r="H378" s="1" t="s">
        <v>1631</v>
      </c>
      <c r="I378" s="1">
        <v>1007207</v>
      </c>
      <c r="J378" s="1" t="s">
        <v>1632</v>
      </c>
      <c r="K378" s="1" t="s">
        <v>1633</v>
      </c>
      <c r="L378" s="1" t="s">
        <v>24</v>
      </c>
      <c r="M378" s="1" t="s">
        <v>25</v>
      </c>
      <c r="N378" s="1" t="s">
        <v>26</v>
      </c>
      <c r="O378" s="4">
        <v>45155</v>
      </c>
      <c r="P378" s="1" t="s">
        <v>27</v>
      </c>
    </row>
    <row r="379" spans="1:16" x14ac:dyDescent="0.35">
      <c r="A379" s="1" t="s">
        <v>1634</v>
      </c>
      <c r="B379" s="1" t="s">
        <v>1635</v>
      </c>
      <c r="C379" s="1" t="s">
        <v>1636</v>
      </c>
      <c r="D379" s="1" t="s">
        <v>19</v>
      </c>
      <c r="E379" s="2">
        <v>430.92</v>
      </c>
      <c r="F379" s="3">
        <v>44757</v>
      </c>
      <c r="G379" s="1" t="s">
        <v>1637</v>
      </c>
      <c r="H379" s="1" t="s">
        <v>1638</v>
      </c>
      <c r="I379" s="1">
        <v>1062152</v>
      </c>
      <c r="J379" s="1" t="s">
        <v>1639</v>
      </c>
      <c r="K379" s="1" t="s">
        <v>1640</v>
      </c>
      <c r="L379" s="1" t="s">
        <v>24</v>
      </c>
      <c r="M379" s="1" t="s">
        <v>25</v>
      </c>
      <c r="N379" s="1" t="s">
        <v>26</v>
      </c>
      <c r="O379" s="4">
        <v>45155</v>
      </c>
      <c r="P379" s="1" t="s">
        <v>27</v>
      </c>
    </row>
    <row r="380" spans="1:16" x14ac:dyDescent="0.35">
      <c r="A380" s="1" t="s">
        <v>1641</v>
      </c>
      <c r="B380" s="1" t="s">
        <v>1642</v>
      </c>
      <c r="C380" s="1" t="s">
        <v>1643</v>
      </c>
      <c r="D380" s="1" t="s">
        <v>19</v>
      </c>
      <c r="E380" s="2">
        <v>2000</v>
      </c>
      <c r="F380" s="3">
        <v>44757</v>
      </c>
      <c r="G380" s="1" t="s">
        <v>1644</v>
      </c>
      <c r="H380" s="1" t="s">
        <v>1645</v>
      </c>
      <c r="I380" s="1">
        <v>1189780</v>
      </c>
      <c r="J380" s="1" t="s">
        <v>33</v>
      </c>
      <c r="K380" s="1" t="s">
        <v>1646</v>
      </c>
      <c r="L380" s="1" t="s">
        <v>24</v>
      </c>
      <c r="M380" s="1" t="s">
        <v>25</v>
      </c>
      <c r="N380" s="1" t="s">
        <v>26</v>
      </c>
      <c r="O380" s="4">
        <v>45155</v>
      </c>
      <c r="P380" s="1" t="s">
        <v>27</v>
      </c>
    </row>
    <row r="381" spans="1:16" x14ac:dyDescent="0.35">
      <c r="A381" s="1" t="s">
        <v>1647</v>
      </c>
      <c r="B381" s="1" t="s">
        <v>1648</v>
      </c>
      <c r="C381" s="1" t="s">
        <v>1649</v>
      </c>
      <c r="D381" s="1" t="s">
        <v>19</v>
      </c>
      <c r="E381" s="2">
        <v>2000</v>
      </c>
      <c r="F381" s="3">
        <v>44757</v>
      </c>
      <c r="G381" s="1" t="s">
        <v>1650</v>
      </c>
      <c r="H381" s="1" t="s">
        <v>1651</v>
      </c>
      <c r="I381" s="1" t="s">
        <v>1652</v>
      </c>
      <c r="J381" s="1" t="s">
        <v>33</v>
      </c>
      <c r="K381" s="1" t="s">
        <v>1653</v>
      </c>
      <c r="L381" s="1" t="s">
        <v>24</v>
      </c>
      <c r="M381" s="1" t="s">
        <v>25</v>
      </c>
      <c r="N381" s="1" t="s">
        <v>26</v>
      </c>
      <c r="O381" s="4">
        <v>45155</v>
      </c>
      <c r="P381" s="1" t="s">
        <v>27</v>
      </c>
    </row>
    <row r="382" spans="1:16" x14ac:dyDescent="0.35">
      <c r="A382" s="1" t="s">
        <v>1654</v>
      </c>
      <c r="B382" s="1" t="s">
        <v>1655</v>
      </c>
      <c r="C382" s="1" t="s">
        <v>1656</v>
      </c>
      <c r="D382" s="1" t="s">
        <v>19</v>
      </c>
      <c r="E382" s="2">
        <v>1000</v>
      </c>
      <c r="F382" s="3">
        <v>44757</v>
      </c>
      <c r="G382" s="1" t="s">
        <v>1657</v>
      </c>
      <c r="H382" s="1" t="s">
        <v>1658</v>
      </c>
      <c r="I382" s="1">
        <v>1147282</v>
      </c>
      <c r="J382" s="1" t="s">
        <v>33</v>
      </c>
      <c r="K382" s="1" t="s">
        <v>1659</v>
      </c>
      <c r="L382" s="1" t="s">
        <v>24</v>
      </c>
      <c r="M382" s="1" t="s">
        <v>25</v>
      </c>
      <c r="N382" s="1" t="s">
        <v>26</v>
      </c>
      <c r="O382" s="4">
        <v>45155</v>
      </c>
      <c r="P382" s="1" t="s">
        <v>27</v>
      </c>
    </row>
    <row r="383" spans="1:16" x14ac:dyDescent="0.35">
      <c r="A383" s="1" t="s">
        <v>1660</v>
      </c>
      <c r="B383" s="1" t="s">
        <v>1661</v>
      </c>
      <c r="C383" s="1" t="s">
        <v>1662</v>
      </c>
      <c r="D383" s="1" t="s">
        <v>19</v>
      </c>
      <c r="E383" s="2">
        <v>2000</v>
      </c>
      <c r="F383" s="3">
        <v>44757</v>
      </c>
      <c r="G383" s="1" t="s">
        <v>1663</v>
      </c>
      <c r="H383" s="1" t="s">
        <v>1664</v>
      </c>
      <c r="I383" s="1">
        <v>1155753</v>
      </c>
      <c r="J383" s="1" t="s">
        <v>33</v>
      </c>
      <c r="K383" s="1" t="s">
        <v>1665</v>
      </c>
      <c r="L383" s="1" t="s">
        <v>24</v>
      </c>
      <c r="M383" s="1" t="s">
        <v>25</v>
      </c>
      <c r="N383" s="1" t="s">
        <v>26</v>
      </c>
      <c r="O383" s="4">
        <v>45155</v>
      </c>
      <c r="P383" s="1" t="s">
        <v>27</v>
      </c>
    </row>
    <row r="384" spans="1:16" x14ac:dyDescent="0.35">
      <c r="A384" s="1" t="s">
        <v>1666</v>
      </c>
      <c r="B384" s="1" t="s">
        <v>1667</v>
      </c>
      <c r="C384" s="1" t="s">
        <v>1668</v>
      </c>
      <c r="D384" s="1" t="s">
        <v>19</v>
      </c>
      <c r="E384" s="2">
        <v>1967.65</v>
      </c>
      <c r="F384" s="3">
        <v>44757</v>
      </c>
      <c r="G384" s="1" t="s">
        <v>1669</v>
      </c>
      <c r="H384" s="1" t="s">
        <v>1670</v>
      </c>
      <c r="I384" s="1">
        <v>1194592</v>
      </c>
      <c r="J384" s="1" t="s">
        <v>33</v>
      </c>
      <c r="K384" s="1" t="s">
        <v>1671</v>
      </c>
      <c r="L384" s="1" t="s">
        <v>24</v>
      </c>
      <c r="M384" s="1" t="s">
        <v>25</v>
      </c>
      <c r="N384" s="1" t="s">
        <v>26</v>
      </c>
      <c r="O384" s="4">
        <v>45155</v>
      </c>
      <c r="P384" s="1" t="s">
        <v>27</v>
      </c>
    </row>
    <row r="385" spans="1:16" x14ac:dyDescent="0.35">
      <c r="A385" s="1" t="s">
        <v>1672</v>
      </c>
      <c r="B385" s="1" t="s">
        <v>1673</v>
      </c>
      <c r="C385" s="1" t="s">
        <v>1674</v>
      </c>
      <c r="D385" s="1" t="s">
        <v>19</v>
      </c>
      <c r="E385" s="2">
        <v>1830</v>
      </c>
      <c r="F385" s="3">
        <v>44757</v>
      </c>
      <c r="G385" s="1" t="s">
        <v>1675</v>
      </c>
      <c r="H385" s="1" t="s">
        <v>1676</v>
      </c>
      <c r="I385" s="1">
        <v>1084592</v>
      </c>
      <c r="J385" s="1" t="s">
        <v>33</v>
      </c>
      <c r="K385" s="1" t="s">
        <v>1677</v>
      </c>
      <c r="L385" s="1" t="s">
        <v>24</v>
      </c>
      <c r="M385" s="1" t="s">
        <v>25</v>
      </c>
      <c r="N385" s="1" t="s">
        <v>26</v>
      </c>
      <c r="O385" s="4">
        <v>45155</v>
      </c>
      <c r="P385" s="1" t="s">
        <v>27</v>
      </c>
    </row>
    <row r="386" spans="1:16" x14ac:dyDescent="0.35">
      <c r="A386" s="1" t="s">
        <v>1678</v>
      </c>
      <c r="B386" s="1" t="s">
        <v>1679</v>
      </c>
      <c r="C386" s="1" t="s">
        <v>1680</v>
      </c>
      <c r="D386" s="1" t="s">
        <v>19</v>
      </c>
      <c r="E386" s="2">
        <v>421</v>
      </c>
      <c r="F386" s="3">
        <v>44757</v>
      </c>
      <c r="G386" s="1" t="s">
        <v>1681</v>
      </c>
      <c r="H386" s="1" t="s">
        <v>1682</v>
      </c>
      <c r="I386" s="1">
        <v>1035600</v>
      </c>
      <c r="J386" s="1" t="s">
        <v>1683</v>
      </c>
      <c r="K386" s="1" t="s">
        <v>1684</v>
      </c>
      <c r="L386" s="1" t="s">
        <v>24</v>
      </c>
      <c r="M386" s="1" t="s">
        <v>25</v>
      </c>
      <c r="N386" s="1" t="s">
        <v>26</v>
      </c>
      <c r="O386" s="4">
        <v>45155</v>
      </c>
      <c r="P386" s="1" t="s">
        <v>27</v>
      </c>
    </row>
    <row r="387" spans="1:16" x14ac:dyDescent="0.35">
      <c r="A387" s="1" t="s">
        <v>1685</v>
      </c>
      <c r="B387" s="1" t="s">
        <v>1686</v>
      </c>
      <c r="C387" s="1" t="s">
        <v>1687</v>
      </c>
      <c r="D387" s="1" t="s">
        <v>19</v>
      </c>
      <c r="E387" s="2">
        <v>1320</v>
      </c>
      <c r="F387" s="3">
        <v>44757</v>
      </c>
      <c r="G387" s="1" t="s">
        <v>1688</v>
      </c>
      <c r="H387" s="1" t="s">
        <v>1689</v>
      </c>
      <c r="I387" s="1">
        <v>1151926</v>
      </c>
      <c r="J387" s="1" t="s">
        <v>1690</v>
      </c>
      <c r="K387" s="1" t="s">
        <v>1691</v>
      </c>
      <c r="L387" s="1" t="s">
        <v>24</v>
      </c>
      <c r="M387" s="1" t="s">
        <v>25</v>
      </c>
      <c r="N387" s="1" t="s">
        <v>26</v>
      </c>
      <c r="O387" s="4">
        <v>45155</v>
      </c>
      <c r="P387" s="1" t="s">
        <v>27</v>
      </c>
    </row>
    <row r="388" spans="1:16" x14ac:dyDescent="0.35">
      <c r="A388" s="1" t="s">
        <v>1692</v>
      </c>
      <c r="B388" s="1" t="s">
        <v>1693</v>
      </c>
      <c r="C388" s="1" t="s">
        <v>1694</v>
      </c>
      <c r="D388" s="1" t="s">
        <v>19</v>
      </c>
      <c r="E388" s="2">
        <v>625</v>
      </c>
      <c r="F388" s="3">
        <v>44757</v>
      </c>
      <c r="G388" s="1" t="s">
        <v>1695</v>
      </c>
      <c r="H388" s="1" t="s">
        <v>1696</v>
      </c>
      <c r="I388" s="1" t="s">
        <v>1697</v>
      </c>
      <c r="J388" s="1" t="s">
        <v>33</v>
      </c>
      <c r="K388" s="1" t="s">
        <v>1698</v>
      </c>
      <c r="L388" s="1" t="s">
        <v>24</v>
      </c>
      <c r="M388" s="1" t="s">
        <v>25</v>
      </c>
      <c r="N388" s="1" t="s">
        <v>26</v>
      </c>
      <c r="O388" s="4">
        <v>45155</v>
      </c>
      <c r="P388" s="1" t="s">
        <v>27</v>
      </c>
    </row>
    <row r="389" spans="1:16" x14ac:dyDescent="0.35">
      <c r="A389" s="1" t="s">
        <v>1699</v>
      </c>
      <c r="B389" s="1" t="s">
        <v>1700</v>
      </c>
      <c r="C389" s="1" t="s">
        <v>1701</v>
      </c>
      <c r="D389" s="1" t="s">
        <v>19</v>
      </c>
      <c r="E389" s="2">
        <v>500</v>
      </c>
      <c r="F389" s="3">
        <v>44757</v>
      </c>
      <c r="G389" s="1" t="s">
        <v>1702</v>
      </c>
      <c r="H389" s="1" t="s">
        <v>1703</v>
      </c>
      <c r="I389" s="1">
        <v>1155684</v>
      </c>
      <c r="J389" s="1" t="s">
        <v>1704</v>
      </c>
      <c r="K389" s="1" t="s">
        <v>1705</v>
      </c>
      <c r="L389" s="1" t="s">
        <v>24</v>
      </c>
      <c r="M389" s="1" t="s">
        <v>25</v>
      </c>
      <c r="N389" s="1" t="s">
        <v>26</v>
      </c>
      <c r="O389" s="4">
        <v>45155</v>
      </c>
      <c r="P389" s="1" t="s">
        <v>27</v>
      </c>
    </row>
    <row r="390" spans="1:16" x14ac:dyDescent="0.35">
      <c r="A390" s="1" t="s">
        <v>1706</v>
      </c>
      <c r="B390" s="1" t="s">
        <v>1707</v>
      </c>
      <c r="C390" s="1" t="s">
        <v>1708</v>
      </c>
      <c r="D390" s="1" t="s">
        <v>19</v>
      </c>
      <c r="E390" s="2">
        <v>1350</v>
      </c>
      <c r="F390" s="3">
        <v>44757</v>
      </c>
      <c r="G390" s="1" t="s">
        <v>1709</v>
      </c>
      <c r="H390" s="1" t="s">
        <v>1710</v>
      </c>
      <c r="I390" s="1">
        <v>1039651</v>
      </c>
      <c r="J390" s="1" t="s">
        <v>1711</v>
      </c>
      <c r="K390" s="1" t="s">
        <v>1712</v>
      </c>
      <c r="L390" s="1" t="s">
        <v>24</v>
      </c>
      <c r="M390" s="1" t="s">
        <v>25</v>
      </c>
      <c r="N390" s="1" t="s">
        <v>26</v>
      </c>
      <c r="O390" s="4">
        <v>45155</v>
      </c>
      <c r="P390" s="1" t="s">
        <v>27</v>
      </c>
    </row>
    <row r="391" spans="1:16" x14ac:dyDescent="0.35">
      <c r="A391" s="1" t="s">
        <v>1713</v>
      </c>
      <c r="B391" s="1" t="s">
        <v>1714</v>
      </c>
      <c r="C391" s="1" t="s">
        <v>1715</v>
      </c>
      <c r="D391" s="1" t="s">
        <v>19</v>
      </c>
      <c r="E391" s="2">
        <v>1260</v>
      </c>
      <c r="F391" s="3">
        <v>44757</v>
      </c>
      <c r="G391" s="1" t="s">
        <v>1716</v>
      </c>
      <c r="H391" s="1" t="s">
        <v>1717</v>
      </c>
      <c r="I391" s="1">
        <v>299511</v>
      </c>
      <c r="J391" s="1" t="s">
        <v>1718</v>
      </c>
      <c r="K391" s="1" t="s">
        <v>1719</v>
      </c>
      <c r="L391" s="1" t="s">
        <v>24</v>
      </c>
      <c r="M391" s="1" t="s">
        <v>25</v>
      </c>
      <c r="N391" s="1" t="s">
        <v>26</v>
      </c>
      <c r="O391" s="4">
        <v>45155</v>
      </c>
      <c r="P391" s="1" t="s">
        <v>27</v>
      </c>
    </row>
    <row r="392" spans="1:16" x14ac:dyDescent="0.35">
      <c r="A392" s="1" t="s">
        <v>1720</v>
      </c>
      <c r="B392" s="1" t="s">
        <v>1721</v>
      </c>
      <c r="C392" s="1" t="s">
        <v>1722</v>
      </c>
      <c r="D392" s="1" t="s">
        <v>19</v>
      </c>
      <c r="E392" s="2">
        <v>1911.13</v>
      </c>
      <c r="F392" s="3">
        <v>44757</v>
      </c>
      <c r="G392" s="1" t="s">
        <v>1723</v>
      </c>
      <c r="H392" s="1" t="s">
        <v>1724</v>
      </c>
      <c r="I392" s="1" t="s">
        <v>1725</v>
      </c>
      <c r="J392" s="1" t="s">
        <v>33</v>
      </c>
      <c r="K392" s="1" t="s">
        <v>1726</v>
      </c>
      <c r="L392" s="1" t="s">
        <v>24</v>
      </c>
      <c r="M392" s="1" t="s">
        <v>25</v>
      </c>
      <c r="N392" s="1" t="s">
        <v>26</v>
      </c>
      <c r="O392" s="4">
        <v>45155</v>
      </c>
      <c r="P392" s="1" t="s">
        <v>27</v>
      </c>
    </row>
    <row r="393" spans="1:16" x14ac:dyDescent="0.35">
      <c r="A393" s="1" t="s">
        <v>1727</v>
      </c>
      <c r="B393" s="1" t="s">
        <v>1728</v>
      </c>
      <c r="C393" s="1" t="s">
        <v>1729</v>
      </c>
      <c r="D393" s="1" t="s">
        <v>19</v>
      </c>
      <c r="E393" s="2">
        <v>1824</v>
      </c>
      <c r="F393" s="3">
        <v>44757</v>
      </c>
      <c r="G393" s="1" t="s">
        <v>1730</v>
      </c>
      <c r="H393" s="1" t="s">
        <v>1731</v>
      </c>
      <c r="I393" s="1">
        <v>1180417</v>
      </c>
      <c r="J393" s="1" t="s">
        <v>33</v>
      </c>
      <c r="K393" s="1" t="s">
        <v>1732</v>
      </c>
      <c r="L393" s="1" t="s">
        <v>24</v>
      </c>
      <c r="M393" s="1" t="s">
        <v>25</v>
      </c>
      <c r="N393" s="1" t="s">
        <v>26</v>
      </c>
      <c r="O393" s="4">
        <v>45155</v>
      </c>
      <c r="P393" s="1" t="s">
        <v>27</v>
      </c>
    </row>
    <row r="394" spans="1:16" x14ac:dyDescent="0.35">
      <c r="A394" s="1" t="s">
        <v>1733</v>
      </c>
      <c r="B394" s="1" t="s">
        <v>1734</v>
      </c>
      <c r="C394" s="1" t="s">
        <v>1735</v>
      </c>
      <c r="D394" s="1" t="s">
        <v>19</v>
      </c>
      <c r="E394" s="2">
        <v>500</v>
      </c>
      <c r="F394" s="3">
        <v>44757</v>
      </c>
      <c r="G394" s="1" t="s">
        <v>1736</v>
      </c>
      <c r="H394" s="1" t="s">
        <v>1737</v>
      </c>
      <c r="I394" s="1">
        <v>1063427</v>
      </c>
      <c r="J394" s="1" t="s">
        <v>1738</v>
      </c>
      <c r="K394" s="1" t="s">
        <v>1739</v>
      </c>
      <c r="L394" s="1" t="s">
        <v>24</v>
      </c>
      <c r="M394" s="1" t="s">
        <v>25</v>
      </c>
      <c r="N394" s="1" t="s">
        <v>26</v>
      </c>
      <c r="O394" s="4">
        <v>45155</v>
      </c>
      <c r="P394" s="1" t="s">
        <v>27</v>
      </c>
    </row>
    <row r="395" spans="1:16" x14ac:dyDescent="0.35">
      <c r="A395" s="1" t="s">
        <v>1740</v>
      </c>
      <c r="B395" s="1" t="s">
        <v>1741</v>
      </c>
      <c r="C395" s="1" t="s">
        <v>1742</v>
      </c>
      <c r="D395" s="1" t="s">
        <v>19</v>
      </c>
      <c r="E395" s="2">
        <v>1000</v>
      </c>
      <c r="F395" s="3">
        <v>44757</v>
      </c>
      <c r="G395" s="1" t="s">
        <v>1743</v>
      </c>
      <c r="H395" s="1" t="s">
        <v>1744</v>
      </c>
      <c r="I395" s="1">
        <v>1073769</v>
      </c>
      <c r="J395" s="1" t="s">
        <v>1745</v>
      </c>
      <c r="K395" s="1" t="s">
        <v>1746</v>
      </c>
      <c r="L395" s="1" t="s">
        <v>24</v>
      </c>
      <c r="M395" s="1" t="s">
        <v>25</v>
      </c>
      <c r="N395" s="1" t="s">
        <v>26</v>
      </c>
      <c r="O395" s="4">
        <v>45155</v>
      </c>
      <c r="P395" s="1" t="s">
        <v>27</v>
      </c>
    </row>
    <row r="396" spans="1:16" x14ac:dyDescent="0.35">
      <c r="A396" s="1" t="s">
        <v>1747</v>
      </c>
      <c r="B396" s="1" t="s">
        <v>1748</v>
      </c>
      <c r="C396" s="1" t="s">
        <v>1749</v>
      </c>
      <c r="D396" s="1" t="s">
        <v>19</v>
      </c>
      <c r="E396" s="2">
        <v>1000</v>
      </c>
      <c r="F396" s="3">
        <v>44757</v>
      </c>
      <c r="G396" s="1" t="s">
        <v>1750</v>
      </c>
      <c r="H396" s="1" t="s">
        <v>1751</v>
      </c>
      <c r="I396" s="1" t="s">
        <v>1752</v>
      </c>
      <c r="J396" s="1" t="s">
        <v>33</v>
      </c>
      <c r="K396" s="1" t="s">
        <v>1753</v>
      </c>
      <c r="L396" s="1" t="s">
        <v>24</v>
      </c>
      <c r="M396" s="1" t="s">
        <v>25</v>
      </c>
      <c r="N396" s="1" t="s">
        <v>26</v>
      </c>
      <c r="O396" s="4">
        <v>45155</v>
      </c>
      <c r="P396" s="1" t="s">
        <v>27</v>
      </c>
    </row>
    <row r="397" spans="1:16" x14ac:dyDescent="0.35">
      <c r="A397" s="1" t="s">
        <v>1754</v>
      </c>
      <c r="B397" s="1" t="s">
        <v>1755</v>
      </c>
      <c r="C397" s="1" t="s">
        <v>1756</v>
      </c>
      <c r="D397" s="1" t="s">
        <v>19</v>
      </c>
      <c r="E397" s="2">
        <v>500</v>
      </c>
      <c r="F397" s="3">
        <v>44757</v>
      </c>
      <c r="G397" s="1" t="s">
        <v>1757</v>
      </c>
      <c r="H397" s="1" t="s">
        <v>1758</v>
      </c>
      <c r="I397" s="1">
        <v>1127251</v>
      </c>
      <c r="J397" s="1" t="s">
        <v>33</v>
      </c>
      <c r="K397" s="1" t="s">
        <v>1759</v>
      </c>
      <c r="L397" s="1" t="s">
        <v>24</v>
      </c>
      <c r="M397" s="1" t="s">
        <v>25</v>
      </c>
      <c r="N397" s="1" t="s">
        <v>26</v>
      </c>
      <c r="O397" s="4">
        <v>45155</v>
      </c>
      <c r="P397" s="1" t="s">
        <v>27</v>
      </c>
    </row>
    <row r="398" spans="1:16" x14ac:dyDescent="0.35">
      <c r="A398" s="1" t="s">
        <v>1760</v>
      </c>
      <c r="B398" s="1" t="s">
        <v>1761</v>
      </c>
      <c r="C398" s="1" t="s">
        <v>1762</v>
      </c>
      <c r="D398" s="1" t="s">
        <v>19</v>
      </c>
      <c r="E398" s="2">
        <v>1394.72</v>
      </c>
      <c r="F398" s="3">
        <v>44757</v>
      </c>
      <c r="G398" s="1" t="s">
        <v>1763</v>
      </c>
      <c r="H398" s="1" t="s">
        <v>1764</v>
      </c>
      <c r="I398" s="1">
        <v>1129452</v>
      </c>
      <c r="J398" s="1" t="s">
        <v>33</v>
      </c>
      <c r="K398" s="1" t="s">
        <v>1765</v>
      </c>
      <c r="L398" s="1" t="s">
        <v>24</v>
      </c>
      <c r="M398" s="1" t="s">
        <v>25</v>
      </c>
      <c r="N398" s="1" t="s">
        <v>26</v>
      </c>
      <c r="O398" s="4">
        <v>45155</v>
      </c>
      <c r="P398" s="1" t="s">
        <v>27</v>
      </c>
    </row>
    <row r="399" spans="1:16" x14ac:dyDescent="0.35">
      <c r="A399" s="1" t="s">
        <v>1766</v>
      </c>
      <c r="B399" s="1" t="s">
        <v>1767</v>
      </c>
      <c r="C399" s="1" t="s">
        <v>1768</v>
      </c>
      <c r="D399" s="1" t="s">
        <v>19</v>
      </c>
      <c r="E399" s="2">
        <v>1000</v>
      </c>
      <c r="F399" s="3">
        <v>44757</v>
      </c>
      <c r="G399" s="1" t="s">
        <v>1769</v>
      </c>
      <c r="H399" s="1" t="s">
        <v>1770</v>
      </c>
      <c r="I399" s="1">
        <v>1022548</v>
      </c>
      <c r="J399" s="1" t="s">
        <v>1771</v>
      </c>
      <c r="K399" s="1" t="s">
        <v>1772</v>
      </c>
      <c r="L399" s="1" t="s">
        <v>24</v>
      </c>
      <c r="M399" s="1" t="s">
        <v>25</v>
      </c>
      <c r="N399" s="1" t="s">
        <v>26</v>
      </c>
      <c r="O399" s="4">
        <v>45155</v>
      </c>
      <c r="P399" s="1" t="s">
        <v>27</v>
      </c>
    </row>
    <row r="400" spans="1:16" x14ac:dyDescent="0.35">
      <c r="A400" s="1" t="s">
        <v>1773</v>
      </c>
      <c r="B400" s="1" t="s">
        <v>1774</v>
      </c>
      <c r="C400" s="1" t="s">
        <v>1775</v>
      </c>
      <c r="D400" s="1" t="s">
        <v>19</v>
      </c>
      <c r="E400" s="2">
        <v>1380</v>
      </c>
      <c r="F400" s="3">
        <v>44757</v>
      </c>
      <c r="G400" s="1" t="s">
        <v>1776</v>
      </c>
      <c r="H400" s="1" t="s">
        <v>1777</v>
      </c>
      <c r="I400" s="1">
        <v>1087175</v>
      </c>
      <c r="J400" s="1" t="s">
        <v>1778</v>
      </c>
      <c r="K400" s="1" t="s">
        <v>80</v>
      </c>
      <c r="L400" s="1" t="s">
        <v>24</v>
      </c>
      <c r="M400" s="1" t="s">
        <v>25</v>
      </c>
      <c r="N400" s="1" t="s">
        <v>26</v>
      </c>
      <c r="O400" s="4">
        <v>45155</v>
      </c>
      <c r="P400" s="1" t="s">
        <v>27</v>
      </c>
    </row>
    <row r="401" spans="1:16" x14ac:dyDescent="0.35">
      <c r="A401" s="1" t="s">
        <v>1779</v>
      </c>
      <c r="B401" s="1" t="s">
        <v>1780</v>
      </c>
      <c r="C401" s="1" t="s">
        <v>1781</v>
      </c>
      <c r="D401" s="1" t="s">
        <v>19</v>
      </c>
      <c r="E401" s="2">
        <v>1000</v>
      </c>
      <c r="F401" s="3">
        <v>44757</v>
      </c>
      <c r="G401" s="1" t="s">
        <v>1782</v>
      </c>
      <c r="H401" s="1" t="s">
        <v>1783</v>
      </c>
      <c r="I401" s="1">
        <v>1188492</v>
      </c>
      <c r="J401" s="1" t="s">
        <v>33</v>
      </c>
      <c r="K401" s="1" t="s">
        <v>1784</v>
      </c>
      <c r="L401" s="1" t="s">
        <v>24</v>
      </c>
      <c r="M401" s="1" t="s">
        <v>25</v>
      </c>
      <c r="N401" s="1" t="s">
        <v>26</v>
      </c>
      <c r="O401" s="4">
        <v>45155</v>
      </c>
      <c r="P401" s="1" t="s">
        <v>27</v>
      </c>
    </row>
    <row r="402" spans="1:16" x14ac:dyDescent="0.35">
      <c r="A402" s="1" t="s">
        <v>1785</v>
      </c>
      <c r="B402" s="1" t="s">
        <v>1786</v>
      </c>
      <c r="C402" s="1" t="s">
        <v>1787</v>
      </c>
      <c r="D402" s="1" t="s">
        <v>19</v>
      </c>
      <c r="E402" s="2">
        <v>500</v>
      </c>
      <c r="F402" s="3">
        <v>44757</v>
      </c>
      <c r="G402" s="1" t="s">
        <v>1788</v>
      </c>
      <c r="H402" s="1" t="s">
        <v>1789</v>
      </c>
      <c r="I402" s="1">
        <v>285337</v>
      </c>
      <c r="J402" s="1" t="s">
        <v>1790</v>
      </c>
      <c r="K402" s="1" t="s">
        <v>1791</v>
      </c>
      <c r="L402" s="1" t="s">
        <v>24</v>
      </c>
      <c r="M402" s="1" t="s">
        <v>25</v>
      </c>
      <c r="N402" s="1" t="s">
        <v>26</v>
      </c>
      <c r="O402" s="4">
        <v>45155</v>
      </c>
      <c r="P402" s="1" t="s">
        <v>27</v>
      </c>
    </row>
    <row r="403" spans="1:16" x14ac:dyDescent="0.35">
      <c r="A403" s="1" t="s">
        <v>1792</v>
      </c>
      <c r="B403" s="1" t="s">
        <v>1793</v>
      </c>
      <c r="C403" s="1" t="s">
        <v>1794</v>
      </c>
      <c r="D403" s="1" t="s">
        <v>19</v>
      </c>
      <c r="E403" s="2">
        <v>2000</v>
      </c>
      <c r="F403" s="3">
        <v>44757</v>
      </c>
      <c r="G403" s="1" t="s">
        <v>1795</v>
      </c>
      <c r="H403" s="1" t="s">
        <v>1796</v>
      </c>
      <c r="I403" s="1">
        <v>1147235</v>
      </c>
      <c r="J403" s="1" t="s">
        <v>1797</v>
      </c>
      <c r="K403" s="1" t="s">
        <v>1798</v>
      </c>
      <c r="L403" s="1" t="s">
        <v>24</v>
      </c>
      <c r="M403" s="1" t="s">
        <v>25</v>
      </c>
      <c r="N403" s="1" t="s">
        <v>26</v>
      </c>
      <c r="O403" s="4">
        <v>45155</v>
      </c>
      <c r="P403" s="1" t="s">
        <v>27</v>
      </c>
    </row>
    <row r="404" spans="1:16" x14ac:dyDescent="0.35">
      <c r="A404" s="1" t="s">
        <v>1799</v>
      </c>
      <c r="B404" s="1" t="s">
        <v>1800</v>
      </c>
      <c r="C404" s="1" t="s">
        <v>1555</v>
      </c>
      <c r="D404" s="1" t="s">
        <v>19</v>
      </c>
      <c r="E404" s="2">
        <v>1050</v>
      </c>
      <c r="F404" s="3">
        <v>44757</v>
      </c>
      <c r="G404" s="1" t="s">
        <v>1801</v>
      </c>
      <c r="H404" s="1" t="s">
        <v>1802</v>
      </c>
      <c r="I404" s="1">
        <v>1162504</v>
      </c>
      <c r="J404" s="1" t="s">
        <v>33</v>
      </c>
      <c r="K404" s="1" t="s">
        <v>1803</v>
      </c>
      <c r="L404" s="1" t="s">
        <v>24</v>
      </c>
      <c r="M404" s="1" t="s">
        <v>25</v>
      </c>
      <c r="N404" s="1" t="s">
        <v>26</v>
      </c>
      <c r="O404" s="4">
        <v>45155</v>
      </c>
      <c r="P404" s="1" t="s">
        <v>27</v>
      </c>
    </row>
    <row r="405" spans="1:16" x14ac:dyDescent="0.35">
      <c r="A405" s="1" t="s">
        <v>1804</v>
      </c>
      <c r="B405" s="1" t="s">
        <v>1805</v>
      </c>
      <c r="C405" s="1" t="s">
        <v>1806</v>
      </c>
      <c r="D405" s="1" t="s">
        <v>19</v>
      </c>
      <c r="E405" s="2">
        <v>2000</v>
      </c>
      <c r="F405" s="3">
        <v>44757</v>
      </c>
      <c r="G405" s="1" t="s">
        <v>1807</v>
      </c>
      <c r="H405" s="1" t="s">
        <v>1808</v>
      </c>
      <c r="I405" s="1">
        <v>1124999</v>
      </c>
      <c r="J405" s="1" t="s">
        <v>1809</v>
      </c>
      <c r="K405" s="1" t="s">
        <v>1810</v>
      </c>
      <c r="L405" s="1" t="s">
        <v>24</v>
      </c>
      <c r="M405" s="1" t="s">
        <v>25</v>
      </c>
      <c r="N405" s="1" t="s">
        <v>26</v>
      </c>
      <c r="O405" s="4">
        <v>45155</v>
      </c>
      <c r="P405" s="1" t="s">
        <v>27</v>
      </c>
    </row>
    <row r="406" spans="1:16" x14ac:dyDescent="0.35">
      <c r="A406" s="1" t="s">
        <v>1811</v>
      </c>
      <c r="B406" s="1" t="s">
        <v>1812</v>
      </c>
      <c r="C406" s="1" t="s">
        <v>1813</v>
      </c>
      <c r="D406" s="1" t="s">
        <v>19</v>
      </c>
      <c r="E406" s="2">
        <v>1000</v>
      </c>
      <c r="F406" s="3">
        <v>44757</v>
      </c>
      <c r="G406" s="1" t="s">
        <v>1814</v>
      </c>
      <c r="H406" s="1" t="s">
        <v>1815</v>
      </c>
      <c r="I406" s="1">
        <v>1075447</v>
      </c>
      <c r="J406" s="1" t="s">
        <v>1816</v>
      </c>
      <c r="K406" s="1" t="s">
        <v>1817</v>
      </c>
      <c r="L406" s="1" t="s">
        <v>24</v>
      </c>
      <c r="M406" s="1" t="s">
        <v>25</v>
      </c>
      <c r="N406" s="1" t="s">
        <v>26</v>
      </c>
      <c r="O406" s="4">
        <v>45155</v>
      </c>
      <c r="P406" s="1" t="s">
        <v>27</v>
      </c>
    </row>
    <row r="407" spans="1:16" x14ac:dyDescent="0.35">
      <c r="A407" s="1" t="s">
        <v>1818</v>
      </c>
      <c r="B407" s="1" t="s">
        <v>1819</v>
      </c>
      <c r="C407" s="1" t="s">
        <v>1820</v>
      </c>
      <c r="D407" s="1" t="s">
        <v>19</v>
      </c>
      <c r="E407" s="2">
        <v>1200</v>
      </c>
      <c r="F407" s="3">
        <v>44757</v>
      </c>
      <c r="G407" s="1" t="s">
        <v>1821</v>
      </c>
      <c r="H407" s="1" t="s">
        <v>1822</v>
      </c>
      <c r="I407" s="1">
        <v>512875</v>
      </c>
      <c r="J407" s="1" t="s">
        <v>1823</v>
      </c>
      <c r="K407" s="1" t="s">
        <v>1824</v>
      </c>
      <c r="L407" s="1" t="s">
        <v>24</v>
      </c>
      <c r="M407" s="1" t="s">
        <v>25</v>
      </c>
      <c r="N407" s="1" t="s">
        <v>26</v>
      </c>
      <c r="O407" s="4">
        <v>45155</v>
      </c>
      <c r="P407" s="1" t="s">
        <v>27</v>
      </c>
    </row>
    <row r="408" spans="1:16" x14ac:dyDescent="0.35">
      <c r="A408" s="1" t="s">
        <v>1825</v>
      </c>
      <c r="B408" s="1" t="s">
        <v>1826</v>
      </c>
      <c r="C408" s="1" t="s">
        <v>1827</v>
      </c>
      <c r="D408" s="1" t="s">
        <v>19</v>
      </c>
      <c r="E408" s="2">
        <v>1621.8</v>
      </c>
      <c r="F408" s="3">
        <v>44757</v>
      </c>
      <c r="G408" s="1" t="s">
        <v>1828</v>
      </c>
      <c r="H408" s="1" t="s">
        <v>1829</v>
      </c>
      <c r="I408" s="1">
        <v>1174220</v>
      </c>
      <c r="J408" s="1" t="s">
        <v>1830</v>
      </c>
      <c r="K408" s="1" t="s">
        <v>1831</v>
      </c>
      <c r="L408" s="1" t="s">
        <v>24</v>
      </c>
      <c r="M408" s="1" t="s">
        <v>25</v>
      </c>
      <c r="N408" s="1" t="s">
        <v>26</v>
      </c>
      <c r="O408" s="4">
        <v>45155</v>
      </c>
      <c r="P408" s="1" t="s">
        <v>27</v>
      </c>
    </row>
    <row r="409" spans="1:16" x14ac:dyDescent="0.35">
      <c r="A409" s="1" t="s">
        <v>1832</v>
      </c>
      <c r="B409" s="1" t="s">
        <v>1833</v>
      </c>
      <c r="C409" s="1" t="s">
        <v>1834</v>
      </c>
      <c r="D409" s="1" t="s">
        <v>19</v>
      </c>
      <c r="E409" s="2">
        <v>1400</v>
      </c>
      <c r="F409" s="3">
        <v>44757</v>
      </c>
      <c r="G409" s="1" t="s">
        <v>1835</v>
      </c>
      <c r="H409" s="1" t="s">
        <v>1836</v>
      </c>
      <c r="I409" s="1">
        <v>1166014</v>
      </c>
      <c r="J409" s="1" t="s">
        <v>33</v>
      </c>
      <c r="K409" s="1" t="s">
        <v>1837</v>
      </c>
      <c r="L409" s="1" t="s">
        <v>24</v>
      </c>
      <c r="M409" s="1" t="s">
        <v>25</v>
      </c>
      <c r="N409" s="1" t="s">
        <v>26</v>
      </c>
      <c r="O409" s="4">
        <v>45155</v>
      </c>
      <c r="P409" s="1" t="s">
        <v>27</v>
      </c>
    </row>
    <row r="410" spans="1:16" x14ac:dyDescent="0.35">
      <c r="A410" s="1" t="s">
        <v>1838</v>
      </c>
      <c r="B410" s="1" t="s">
        <v>1839</v>
      </c>
      <c r="C410" s="1" t="s">
        <v>1840</v>
      </c>
      <c r="D410" s="1" t="s">
        <v>19</v>
      </c>
      <c r="E410" s="2">
        <v>1940</v>
      </c>
      <c r="F410" s="3">
        <v>44757</v>
      </c>
      <c r="G410" s="1" t="s">
        <v>1841</v>
      </c>
      <c r="H410" s="1" t="s">
        <v>1842</v>
      </c>
      <c r="I410" s="1">
        <v>1002878</v>
      </c>
      <c r="J410" s="1" t="s">
        <v>1843</v>
      </c>
      <c r="K410" s="1" t="s">
        <v>1844</v>
      </c>
      <c r="L410" s="1" t="s">
        <v>24</v>
      </c>
      <c r="M410" s="1" t="s">
        <v>25</v>
      </c>
      <c r="N410" s="1" t="s">
        <v>26</v>
      </c>
      <c r="O410" s="4">
        <v>45155</v>
      </c>
      <c r="P410" s="1" t="s">
        <v>27</v>
      </c>
    </row>
    <row r="411" spans="1:16" x14ac:dyDescent="0.35">
      <c r="A411" s="1" t="s">
        <v>1845</v>
      </c>
      <c r="B411" s="1" t="s">
        <v>1846</v>
      </c>
      <c r="C411" s="1" t="s">
        <v>1847</v>
      </c>
      <c r="D411" s="1" t="s">
        <v>19</v>
      </c>
      <c r="E411" s="2">
        <v>1500</v>
      </c>
      <c r="F411" s="3">
        <v>44757</v>
      </c>
      <c r="G411" s="1" t="s">
        <v>1848</v>
      </c>
      <c r="H411" s="1" t="s">
        <v>1849</v>
      </c>
      <c r="I411" s="1" t="s">
        <v>33</v>
      </c>
      <c r="J411" s="1" t="s">
        <v>33</v>
      </c>
      <c r="K411" s="1" t="s">
        <v>33</v>
      </c>
      <c r="L411" s="1" t="s">
        <v>24</v>
      </c>
      <c r="M411" s="1" t="s">
        <v>25</v>
      </c>
      <c r="N411" s="1" t="s">
        <v>26</v>
      </c>
      <c r="O411" s="4">
        <v>45155</v>
      </c>
      <c r="P411" s="1" t="s">
        <v>27</v>
      </c>
    </row>
    <row r="412" spans="1:16" x14ac:dyDescent="0.35">
      <c r="A412" s="1" t="s">
        <v>1850</v>
      </c>
      <c r="B412" s="1" t="s">
        <v>1851</v>
      </c>
      <c r="C412" s="1" t="s">
        <v>1852</v>
      </c>
      <c r="D412" s="1" t="s">
        <v>19</v>
      </c>
      <c r="E412" s="2">
        <v>1800</v>
      </c>
      <c r="F412" s="3">
        <v>44757</v>
      </c>
      <c r="G412" s="1" t="s">
        <v>1853</v>
      </c>
      <c r="H412" s="1" t="s">
        <v>1854</v>
      </c>
      <c r="I412" s="1">
        <v>1155924</v>
      </c>
      <c r="J412" s="1" t="s">
        <v>33</v>
      </c>
      <c r="K412" s="1" t="s">
        <v>1855</v>
      </c>
      <c r="L412" s="1" t="s">
        <v>24</v>
      </c>
      <c r="M412" s="1" t="s">
        <v>25</v>
      </c>
      <c r="N412" s="1" t="s">
        <v>26</v>
      </c>
      <c r="O412" s="4">
        <v>45155</v>
      </c>
      <c r="P412" s="1" t="s">
        <v>27</v>
      </c>
    </row>
    <row r="413" spans="1:16" x14ac:dyDescent="0.35">
      <c r="A413" s="1" t="s">
        <v>1856</v>
      </c>
      <c r="B413" s="1" t="s">
        <v>1857</v>
      </c>
      <c r="C413" s="1" t="s">
        <v>1858</v>
      </c>
      <c r="D413" s="1" t="s">
        <v>19</v>
      </c>
      <c r="E413" s="2">
        <v>1800</v>
      </c>
      <c r="F413" s="3">
        <v>44757</v>
      </c>
      <c r="G413" s="1" t="s">
        <v>1859</v>
      </c>
      <c r="H413" s="1" t="s">
        <v>1860</v>
      </c>
      <c r="I413" s="1">
        <v>1168850</v>
      </c>
      <c r="J413" s="1" t="s">
        <v>1861</v>
      </c>
      <c r="K413" s="1" t="s">
        <v>1862</v>
      </c>
      <c r="L413" s="1" t="s">
        <v>24</v>
      </c>
      <c r="M413" s="1" t="s">
        <v>25</v>
      </c>
      <c r="N413" s="1" t="s">
        <v>26</v>
      </c>
      <c r="O413" s="4">
        <v>45155</v>
      </c>
      <c r="P413" s="1" t="s">
        <v>27</v>
      </c>
    </row>
    <row r="414" spans="1:16" x14ac:dyDescent="0.35">
      <c r="A414" s="1" t="s">
        <v>1863</v>
      </c>
      <c r="B414" s="1" t="s">
        <v>1864</v>
      </c>
      <c r="C414" s="1" t="s">
        <v>1865</v>
      </c>
      <c r="D414" s="1" t="s">
        <v>19</v>
      </c>
      <c r="E414" s="2">
        <v>1000</v>
      </c>
      <c r="F414" s="3">
        <v>44757</v>
      </c>
      <c r="G414" s="1" t="s">
        <v>1866</v>
      </c>
      <c r="H414" s="1" t="s">
        <v>1867</v>
      </c>
      <c r="I414" s="1" t="s">
        <v>1868</v>
      </c>
      <c r="J414" s="1" t="s">
        <v>33</v>
      </c>
      <c r="K414" s="1" t="s">
        <v>1869</v>
      </c>
      <c r="L414" s="1" t="s">
        <v>24</v>
      </c>
      <c r="M414" s="1" t="s">
        <v>25</v>
      </c>
      <c r="N414" s="1" t="s">
        <v>26</v>
      </c>
      <c r="O414" s="4">
        <v>45155</v>
      </c>
      <c r="P414" s="1" t="s">
        <v>27</v>
      </c>
    </row>
    <row r="415" spans="1:16" x14ac:dyDescent="0.35">
      <c r="A415" s="1" t="s">
        <v>1870</v>
      </c>
      <c r="B415" s="1" t="s">
        <v>1871</v>
      </c>
      <c r="C415" s="1" t="s">
        <v>1872</v>
      </c>
      <c r="D415" s="1" t="s">
        <v>19</v>
      </c>
      <c r="E415" s="2">
        <v>659</v>
      </c>
      <c r="F415" s="3">
        <v>44757</v>
      </c>
      <c r="G415" s="1" t="s">
        <v>1873</v>
      </c>
      <c r="H415" s="1" t="s">
        <v>1874</v>
      </c>
      <c r="I415" s="1">
        <v>1085214</v>
      </c>
      <c r="J415" s="1" t="s">
        <v>33</v>
      </c>
      <c r="K415" s="1" t="s">
        <v>1875</v>
      </c>
      <c r="L415" s="1" t="s">
        <v>24</v>
      </c>
      <c r="M415" s="1" t="s">
        <v>25</v>
      </c>
      <c r="N415" s="1" t="s">
        <v>26</v>
      </c>
      <c r="O415" s="4">
        <v>45155</v>
      </c>
      <c r="P415" s="1" t="s">
        <v>27</v>
      </c>
    </row>
    <row r="416" spans="1:16" x14ac:dyDescent="0.35">
      <c r="A416" s="1" t="s">
        <v>1876</v>
      </c>
      <c r="B416" s="1" t="s">
        <v>1877</v>
      </c>
      <c r="C416" s="1" t="s">
        <v>1878</v>
      </c>
      <c r="D416" s="1" t="s">
        <v>19</v>
      </c>
      <c r="E416" s="2">
        <v>1608</v>
      </c>
      <c r="F416" s="3">
        <v>44757</v>
      </c>
      <c r="G416" s="1" t="s">
        <v>1879</v>
      </c>
      <c r="H416" s="1" t="s">
        <v>1880</v>
      </c>
      <c r="I416" s="1">
        <v>284701</v>
      </c>
      <c r="J416" s="1" t="s">
        <v>1881</v>
      </c>
      <c r="K416" s="1" t="s">
        <v>1882</v>
      </c>
      <c r="L416" s="1" t="s">
        <v>24</v>
      </c>
      <c r="M416" s="1" t="s">
        <v>25</v>
      </c>
      <c r="N416" s="1" t="s">
        <v>26</v>
      </c>
      <c r="O416" s="4">
        <v>45155</v>
      </c>
      <c r="P416" s="1" t="s">
        <v>27</v>
      </c>
    </row>
    <row r="417" spans="1:16" x14ac:dyDescent="0.35">
      <c r="A417" s="1" t="s">
        <v>1883</v>
      </c>
      <c r="B417" s="1" t="s">
        <v>1884</v>
      </c>
      <c r="C417" s="1" t="s">
        <v>1885</v>
      </c>
      <c r="D417" s="1" t="s">
        <v>19</v>
      </c>
      <c r="E417" s="2">
        <v>1600</v>
      </c>
      <c r="F417" s="3">
        <v>44757</v>
      </c>
      <c r="G417" s="1" t="s">
        <v>1886</v>
      </c>
      <c r="H417" s="1" t="s">
        <v>1887</v>
      </c>
      <c r="I417" s="1">
        <v>1193469</v>
      </c>
      <c r="J417" s="1" t="s">
        <v>33</v>
      </c>
      <c r="K417" s="1" t="s">
        <v>1888</v>
      </c>
      <c r="L417" s="1" t="s">
        <v>24</v>
      </c>
      <c r="M417" s="1" t="s">
        <v>25</v>
      </c>
      <c r="N417" s="1" t="s">
        <v>26</v>
      </c>
      <c r="O417" s="4">
        <v>45155</v>
      </c>
      <c r="P417" s="1" t="s">
        <v>27</v>
      </c>
    </row>
    <row r="418" spans="1:16" x14ac:dyDescent="0.35">
      <c r="A418" s="1" t="s">
        <v>1889</v>
      </c>
      <c r="B418" s="1" t="s">
        <v>1890</v>
      </c>
      <c r="C418" s="1" t="s">
        <v>1891</v>
      </c>
      <c r="D418" s="1" t="s">
        <v>19</v>
      </c>
      <c r="E418" s="2">
        <v>260</v>
      </c>
      <c r="F418" s="3">
        <v>44683</v>
      </c>
      <c r="G418" s="1" t="s">
        <v>1892</v>
      </c>
      <c r="H418" s="1" t="s">
        <v>1893</v>
      </c>
      <c r="I418" s="1">
        <v>214779</v>
      </c>
      <c r="J418" s="1" t="s">
        <v>33</v>
      </c>
      <c r="K418" s="1" t="s">
        <v>1894</v>
      </c>
      <c r="L418" s="1" t="s">
        <v>24</v>
      </c>
      <c r="M418" s="1" t="s">
        <v>25</v>
      </c>
      <c r="N418" s="1" t="s">
        <v>26</v>
      </c>
      <c r="O418" s="4">
        <v>45155</v>
      </c>
      <c r="P418" s="1" t="s">
        <v>27</v>
      </c>
    </row>
    <row r="419" spans="1:16" x14ac:dyDescent="0.35">
      <c r="A419" s="1" t="s">
        <v>1895</v>
      </c>
      <c r="B419" s="1" t="s">
        <v>1896</v>
      </c>
      <c r="C419" s="1" t="s">
        <v>1897</v>
      </c>
      <c r="D419" s="1" t="s">
        <v>19</v>
      </c>
      <c r="E419" s="2">
        <v>1000</v>
      </c>
      <c r="F419" s="3">
        <v>44683</v>
      </c>
      <c r="G419" s="1" t="s">
        <v>1898</v>
      </c>
      <c r="H419" s="1" t="s">
        <v>1899</v>
      </c>
      <c r="I419" s="1">
        <v>1146413</v>
      </c>
      <c r="J419" s="1" t="s">
        <v>1900</v>
      </c>
      <c r="K419" s="1" t="s">
        <v>1901</v>
      </c>
      <c r="L419" s="1" t="s">
        <v>24</v>
      </c>
      <c r="M419" s="1" t="s">
        <v>25</v>
      </c>
      <c r="N419" s="1" t="s">
        <v>26</v>
      </c>
      <c r="O419" s="4">
        <v>45155</v>
      </c>
      <c r="P419" s="1" t="s">
        <v>27</v>
      </c>
    </row>
    <row r="420" spans="1:16" x14ac:dyDescent="0.35">
      <c r="A420" s="1" t="s">
        <v>1902</v>
      </c>
      <c r="B420" s="1" t="s">
        <v>1903</v>
      </c>
      <c r="C420" s="1" t="s">
        <v>1904</v>
      </c>
      <c r="D420" s="1" t="s">
        <v>19</v>
      </c>
      <c r="E420" s="2">
        <v>1999</v>
      </c>
      <c r="F420" s="3">
        <v>44683</v>
      </c>
      <c r="G420" s="1" t="s">
        <v>1905</v>
      </c>
      <c r="H420" s="1" t="s">
        <v>1906</v>
      </c>
      <c r="I420" s="1">
        <v>1003314</v>
      </c>
      <c r="J420" s="1" t="s">
        <v>1907</v>
      </c>
      <c r="K420" s="1" t="s">
        <v>1908</v>
      </c>
      <c r="L420" s="1" t="s">
        <v>24</v>
      </c>
      <c r="M420" s="1" t="s">
        <v>25</v>
      </c>
      <c r="N420" s="1" t="s">
        <v>26</v>
      </c>
      <c r="O420" s="4">
        <v>45155</v>
      </c>
      <c r="P420" s="1" t="s">
        <v>27</v>
      </c>
    </row>
    <row r="421" spans="1:16" x14ac:dyDescent="0.35">
      <c r="A421" s="1" t="s">
        <v>1909</v>
      </c>
      <c r="B421" s="1" t="s">
        <v>1910</v>
      </c>
      <c r="C421" s="1" t="s">
        <v>1911</v>
      </c>
      <c r="D421" s="1" t="s">
        <v>19</v>
      </c>
      <c r="E421" s="2">
        <v>1000</v>
      </c>
      <c r="F421" s="3">
        <v>44683</v>
      </c>
      <c r="G421" s="1" t="s">
        <v>1912</v>
      </c>
      <c r="H421" s="1" t="s">
        <v>1913</v>
      </c>
      <c r="I421" s="1">
        <v>1161985</v>
      </c>
      <c r="J421" s="1" t="s">
        <v>33</v>
      </c>
      <c r="K421" s="1" t="s">
        <v>1914</v>
      </c>
      <c r="L421" s="1" t="s">
        <v>24</v>
      </c>
      <c r="M421" s="1" t="s">
        <v>25</v>
      </c>
      <c r="N421" s="1" t="s">
        <v>26</v>
      </c>
      <c r="O421" s="4">
        <v>45155</v>
      </c>
      <c r="P421" s="1" t="s">
        <v>27</v>
      </c>
    </row>
    <row r="422" spans="1:16" x14ac:dyDescent="0.35">
      <c r="A422" s="1" t="s">
        <v>1915</v>
      </c>
      <c r="B422" s="1" t="s">
        <v>1916</v>
      </c>
      <c r="C422" s="1" t="s">
        <v>1917</v>
      </c>
      <c r="D422" s="1" t="s">
        <v>19</v>
      </c>
      <c r="E422" s="2">
        <v>2000</v>
      </c>
      <c r="F422" s="3">
        <v>44683</v>
      </c>
      <c r="G422" s="1" t="s">
        <v>1918</v>
      </c>
      <c r="H422" s="1" t="s">
        <v>1919</v>
      </c>
      <c r="I422" s="1">
        <v>1102114</v>
      </c>
      <c r="J422" s="1" t="s">
        <v>1920</v>
      </c>
      <c r="K422" s="1" t="s">
        <v>1921</v>
      </c>
      <c r="L422" s="1" t="s">
        <v>24</v>
      </c>
      <c r="M422" s="1" t="s">
        <v>25</v>
      </c>
      <c r="N422" s="1" t="s">
        <v>26</v>
      </c>
      <c r="O422" s="4">
        <v>45155</v>
      </c>
      <c r="P422" s="1" t="s">
        <v>27</v>
      </c>
    </row>
    <row r="423" spans="1:16" x14ac:dyDescent="0.35">
      <c r="A423" s="1" t="s">
        <v>1922</v>
      </c>
      <c r="B423" s="1" t="s">
        <v>1923</v>
      </c>
      <c r="C423" s="1" t="s">
        <v>1924</v>
      </c>
      <c r="D423" s="1" t="s">
        <v>19</v>
      </c>
      <c r="E423" s="2">
        <v>1000</v>
      </c>
      <c r="F423" s="3">
        <v>44683</v>
      </c>
      <c r="G423" s="1" t="s">
        <v>1925</v>
      </c>
      <c r="H423" s="1" t="s">
        <v>1926</v>
      </c>
      <c r="I423" s="1" t="s">
        <v>1927</v>
      </c>
      <c r="J423" s="1" t="s">
        <v>33</v>
      </c>
      <c r="K423" s="1" t="s">
        <v>1928</v>
      </c>
      <c r="L423" s="1" t="s">
        <v>24</v>
      </c>
      <c r="M423" s="1" t="s">
        <v>25</v>
      </c>
      <c r="N423" s="1" t="s">
        <v>26</v>
      </c>
      <c r="O423" s="4">
        <v>45155</v>
      </c>
      <c r="P423" s="1" t="s">
        <v>27</v>
      </c>
    </row>
    <row r="424" spans="1:16" x14ac:dyDescent="0.35">
      <c r="A424" s="1" t="s">
        <v>1929</v>
      </c>
      <c r="B424" s="1" t="s">
        <v>1930</v>
      </c>
      <c r="C424" s="1" t="s">
        <v>1931</v>
      </c>
      <c r="D424" s="1" t="s">
        <v>19</v>
      </c>
      <c r="E424" s="2">
        <v>1000</v>
      </c>
      <c r="F424" s="3">
        <v>44683</v>
      </c>
      <c r="G424" s="1" t="s">
        <v>1932</v>
      </c>
      <c r="H424" s="1" t="s">
        <v>1933</v>
      </c>
      <c r="I424" s="1">
        <v>1108999</v>
      </c>
      <c r="J424" s="1" t="s">
        <v>1934</v>
      </c>
      <c r="K424" s="1" t="s">
        <v>1935</v>
      </c>
      <c r="L424" s="1" t="s">
        <v>24</v>
      </c>
      <c r="M424" s="1" t="s">
        <v>25</v>
      </c>
      <c r="N424" s="1" t="s">
        <v>26</v>
      </c>
      <c r="O424" s="4">
        <v>45155</v>
      </c>
      <c r="P424" s="1" t="s">
        <v>27</v>
      </c>
    </row>
    <row r="425" spans="1:16" x14ac:dyDescent="0.35">
      <c r="A425" s="1" t="s">
        <v>1936</v>
      </c>
      <c r="B425" s="1" t="s">
        <v>1937</v>
      </c>
      <c r="C425" s="1" t="s">
        <v>1938</v>
      </c>
      <c r="D425" s="1" t="s">
        <v>19</v>
      </c>
      <c r="E425" s="2">
        <v>1500</v>
      </c>
      <c r="F425" s="3">
        <v>44683</v>
      </c>
      <c r="G425" s="1" t="s">
        <v>1939</v>
      </c>
      <c r="H425" s="1" t="s">
        <v>1940</v>
      </c>
      <c r="I425" s="1">
        <v>1179539</v>
      </c>
      <c r="J425" s="1" t="s">
        <v>33</v>
      </c>
      <c r="K425" s="1" t="s">
        <v>1941</v>
      </c>
      <c r="L425" s="1" t="s">
        <v>24</v>
      </c>
      <c r="M425" s="1" t="s">
        <v>25</v>
      </c>
      <c r="N425" s="1" t="s">
        <v>26</v>
      </c>
      <c r="O425" s="4">
        <v>45155</v>
      </c>
      <c r="P425" s="1" t="s">
        <v>27</v>
      </c>
    </row>
    <row r="426" spans="1:16" x14ac:dyDescent="0.35">
      <c r="A426" s="1" t="s">
        <v>1942</v>
      </c>
      <c r="B426" s="1" t="s">
        <v>1943</v>
      </c>
      <c r="C426" s="1" t="s">
        <v>1944</v>
      </c>
      <c r="D426" s="1" t="s">
        <v>19</v>
      </c>
      <c r="E426" s="2">
        <v>2000</v>
      </c>
      <c r="F426" s="3">
        <v>44683</v>
      </c>
      <c r="G426" s="1" t="s">
        <v>1945</v>
      </c>
      <c r="H426" s="1" t="s">
        <v>1946</v>
      </c>
      <c r="I426" s="1" t="s">
        <v>33</v>
      </c>
      <c r="J426" s="1" t="s">
        <v>33</v>
      </c>
      <c r="K426" s="1" t="s">
        <v>33</v>
      </c>
      <c r="L426" s="1" t="s">
        <v>24</v>
      </c>
      <c r="M426" s="1" t="s">
        <v>25</v>
      </c>
      <c r="N426" s="1" t="s">
        <v>26</v>
      </c>
      <c r="O426" s="4">
        <v>45155</v>
      </c>
      <c r="P426" s="1" t="s">
        <v>27</v>
      </c>
    </row>
    <row r="427" spans="1:16" x14ac:dyDescent="0.35">
      <c r="A427" s="1" t="s">
        <v>1947</v>
      </c>
      <c r="B427" s="1" t="s">
        <v>1948</v>
      </c>
      <c r="C427" s="1" t="s">
        <v>1949</v>
      </c>
      <c r="D427" s="1" t="s">
        <v>19</v>
      </c>
      <c r="E427" s="2">
        <v>810</v>
      </c>
      <c r="F427" s="3">
        <v>44683</v>
      </c>
      <c r="G427" s="1" t="s">
        <v>1950</v>
      </c>
      <c r="H427" s="1" t="s">
        <v>1951</v>
      </c>
      <c r="I427" s="1">
        <v>1083645</v>
      </c>
      <c r="J427" s="1" t="s">
        <v>1952</v>
      </c>
      <c r="K427" s="1" t="s">
        <v>1953</v>
      </c>
      <c r="L427" s="1" t="s">
        <v>24</v>
      </c>
      <c r="M427" s="1" t="s">
        <v>25</v>
      </c>
      <c r="N427" s="1" t="s">
        <v>26</v>
      </c>
      <c r="O427" s="4">
        <v>45155</v>
      </c>
      <c r="P427" s="1" t="s">
        <v>27</v>
      </c>
    </row>
    <row r="428" spans="1:16" x14ac:dyDescent="0.35">
      <c r="A428" s="1" t="s">
        <v>1954</v>
      </c>
      <c r="B428" s="1" t="s">
        <v>1955</v>
      </c>
      <c r="C428" s="1" t="s">
        <v>1956</v>
      </c>
      <c r="D428" s="1" t="s">
        <v>19</v>
      </c>
      <c r="E428" s="2">
        <v>1690</v>
      </c>
      <c r="F428" s="3">
        <v>44683</v>
      </c>
      <c r="G428" s="1" t="s">
        <v>1957</v>
      </c>
      <c r="H428" s="1" t="s">
        <v>1958</v>
      </c>
      <c r="I428" s="1">
        <v>1150977</v>
      </c>
      <c r="J428" s="1" t="s">
        <v>1959</v>
      </c>
      <c r="K428" s="1" t="s">
        <v>1960</v>
      </c>
      <c r="L428" s="1" t="s">
        <v>24</v>
      </c>
      <c r="M428" s="1" t="s">
        <v>25</v>
      </c>
      <c r="N428" s="1" t="s">
        <v>26</v>
      </c>
      <c r="O428" s="4">
        <v>45155</v>
      </c>
      <c r="P428" s="1" t="s">
        <v>27</v>
      </c>
    </row>
    <row r="429" spans="1:16" x14ac:dyDescent="0.35">
      <c r="A429" s="1" t="s">
        <v>1961</v>
      </c>
      <c r="B429" s="1" t="s">
        <v>1962</v>
      </c>
      <c r="C429" s="1" t="s">
        <v>1963</v>
      </c>
      <c r="D429" s="1" t="s">
        <v>19</v>
      </c>
      <c r="E429" s="2">
        <v>1905.6</v>
      </c>
      <c r="F429" s="3">
        <v>44683</v>
      </c>
      <c r="G429" s="1" t="s">
        <v>1964</v>
      </c>
      <c r="H429" s="1" t="s">
        <v>1965</v>
      </c>
      <c r="I429" s="1">
        <v>1046817</v>
      </c>
      <c r="J429" s="1" t="s">
        <v>33</v>
      </c>
      <c r="K429" s="1" t="s">
        <v>1966</v>
      </c>
      <c r="L429" s="1" t="s">
        <v>24</v>
      </c>
      <c r="M429" s="1" t="s">
        <v>25</v>
      </c>
      <c r="N429" s="1" t="s">
        <v>26</v>
      </c>
      <c r="O429" s="4">
        <v>45155</v>
      </c>
      <c r="P429" s="1" t="s">
        <v>27</v>
      </c>
    </row>
    <row r="430" spans="1:16" x14ac:dyDescent="0.35">
      <c r="A430" s="1" t="s">
        <v>1967</v>
      </c>
      <c r="B430" s="1" t="s">
        <v>1968</v>
      </c>
      <c r="C430" s="1" t="s">
        <v>1891</v>
      </c>
      <c r="D430" s="1" t="s">
        <v>19</v>
      </c>
      <c r="E430" s="2">
        <v>1940</v>
      </c>
      <c r="F430" s="3">
        <v>44683</v>
      </c>
      <c r="G430" s="1" t="s">
        <v>1969</v>
      </c>
      <c r="H430" s="1" t="s">
        <v>1970</v>
      </c>
      <c r="I430" s="1">
        <v>1167380</v>
      </c>
      <c r="J430" s="1" t="s">
        <v>33</v>
      </c>
      <c r="K430" s="1" t="s">
        <v>1971</v>
      </c>
      <c r="L430" s="1" t="s">
        <v>24</v>
      </c>
      <c r="M430" s="1" t="s">
        <v>25</v>
      </c>
      <c r="N430" s="1" t="s">
        <v>26</v>
      </c>
      <c r="O430" s="4">
        <v>45155</v>
      </c>
      <c r="P430" s="1" t="s">
        <v>27</v>
      </c>
    </row>
    <row r="431" spans="1:16" x14ac:dyDescent="0.35">
      <c r="A431" s="1" t="s">
        <v>1972</v>
      </c>
      <c r="B431" s="1" t="s">
        <v>1973</v>
      </c>
      <c r="C431" s="1" t="s">
        <v>1974</v>
      </c>
      <c r="D431" s="1" t="s">
        <v>19</v>
      </c>
      <c r="E431" s="2">
        <v>300</v>
      </c>
      <c r="F431" s="3">
        <v>44683</v>
      </c>
      <c r="G431" s="1" t="s">
        <v>1975</v>
      </c>
      <c r="H431" s="1" t="s">
        <v>1976</v>
      </c>
      <c r="I431" s="1" t="s">
        <v>33</v>
      </c>
      <c r="J431" s="1" t="s">
        <v>33</v>
      </c>
      <c r="K431" s="1" t="s">
        <v>33</v>
      </c>
      <c r="L431" s="1" t="s">
        <v>24</v>
      </c>
      <c r="M431" s="1" t="s">
        <v>25</v>
      </c>
      <c r="N431" s="1" t="s">
        <v>26</v>
      </c>
      <c r="O431" s="4">
        <v>45155</v>
      </c>
      <c r="P431" s="1" t="s">
        <v>27</v>
      </c>
    </row>
    <row r="432" spans="1:16" x14ac:dyDescent="0.35">
      <c r="A432" s="1" t="s">
        <v>1977</v>
      </c>
      <c r="B432" s="1" t="s">
        <v>1978</v>
      </c>
      <c r="C432" s="1" t="s">
        <v>1489</v>
      </c>
      <c r="D432" s="1" t="s">
        <v>19</v>
      </c>
      <c r="E432" s="2">
        <v>800</v>
      </c>
      <c r="F432" s="3">
        <v>44683</v>
      </c>
      <c r="G432" s="1" t="s">
        <v>1979</v>
      </c>
      <c r="H432" s="1" t="s">
        <v>1980</v>
      </c>
      <c r="I432" s="1">
        <v>1067673</v>
      </c>
      <c r="J432" s="1" t="s">
        <v>1981</v>
      </c>
      <c r="K432" s="1" t="s">
        <v>1982</v>
      </c>
      <c r="L432" s="1" t="s">
        <v>24</v>
      </c>
      <c r="M432" s="1" t="s">
        <v>25</v>
      </c>
      <c r="N432" s="1" t="s">
        <v>26</v>
      </c>
      <c r="O432" s="4">
        <v>45155</v>
      </c>
      <c r="P432" s="1" t="s">
        <v>27</v>
      </c>
    </row>
    <row r="433" spans="1:16" x14ac:dyDescent="0.35">
      <c r="A433" s="1" t="s">
        <v>1983</v>
      </c>
      <c r="B433" s="1" t="s">
        <v>1984</v>
      </c>
      <c r="C433" s="1" t="s">
        <v>1985</v>
      </c>
      <c r="D433" s="1" t="s">
        <v>19</v>
      </c>
      <c r="E433" s="2">
        <v>2000</v>
      </c>
      <c r="F433" s="3">
        <v>44683</v>
      </c>
      <c r="G433" s="1" t="s">
        <v>1986</v>
      </c>
      <c r="H433" s="1" t="s">
        <v>1987</v>
      </c>
      <c r="I433" s="1">
        <v>1083876</v>
      </c>
      <c r="J433" s="1" t="s">
        <v>1988</v>
      </c>
      <c r="K433" s="1" t="s">
        <v>1989</v>
      </c>
      <c r="L433" s="1" t="s">
        <v>24</v>
      </c>
      <c r="M433" s="1" t="s">
        <v>25</v>
      </c>
      <c r="N433" s="1" t="s">
        <v>26</v>
      </c>
      <c r="O433" s="4">
        <v>45155</v>
      </c>
      <c r="P433" s="1" t="s">
        <v>27</v>
      </c>
    </row>
    <row r="434" spans="1:16" x14ac:dyDescent="0.35">
      <c r="A434" s="1" t="s">
        <v>1990</v>
      </c>
      <c r="B434" s="1" t="s">
        <v>1991</v>
      </c>
      <c r="C434" s="1" t="s">
        <v>1992</v>
      </c>
      <c r="D434" s="1" t="s">
        <v>19</v>
      </c>
      <c r="E434" s="2">
        <v>1000</v>
      </c>
      <c r="F434" s="3">
        <v>44683</v>
      </c>
      <c r="G434" s="1" t="s">
        <v>1109</v>
      </c>
      <c r="H434" s="1" t="s">
        <v>1993</v>
      </c>
      <c r="I434" s="1">
        <v>1192346</v>
      </c>
      <c r="J434" s="1" t="s">
        <v>33</v>
      </c>
      <c r="K434" s="1" t="s">
        <v>1111</v>
      </c>
      <c r="L434" s="1" t="s">
        <v>24</v>
      </c>
      <c r="M434" s="1" t="s">
        <v>25</v>
      </c>
      <c r="N434" s="1" t="s">
        <v>26</v>
      </c>
      <c r="O434" s="4">
        <v>45155</v>
      </c>
      <c r="P434" s="1" t="s">
        <v>27</v>
      </c>
    </row>
    <row r="435" spans="1:16" x14ac:dyDescent="0.35">
      <c r="A435" s="1" t="s">
        <v>1994</v>
      </c>
      <c r="B435" s="1" t="s">
        <v>1995</v>
      </c>
      <c r="C435" s="1" t="s">
        <v>1996</v>
      </c>
      <c r="D435" s="1" t="s">
        <v>19</v>
      </c>
      <c r="E435" s="2">
        <v>1850.07</v>
      </c>
      <c r="F435" s="3">
        <v>44683</v>
      </c>
      <c r="G435" s="1" t="s">
        <v>1997</v>
      </c>
      <c r="H435" s="1" t="s">
        <v>1998</v>
      </c>
      <c r="I435" s="1">
        <v>700859</v>
      </c>
      <c r="J435" s="1" t="s">
        <v>1999</v>
      </c>
      <c r="K435" s="1" t="s">
        <v>2000</v>
      </c>
      <c r="L435" s="1" t="s">
        <v>24</v>
      </c>
      <c r="M435" s="1" t="s">
        <v>25</v>
      </c>
      <c r="N435" s="1" t="s">
        <v>26</v>
      </c>
      <c r="O435" s="4">
        <v>45155</v>
      </c>
      <c r="P435" s="1" t="s">
        <v>27</v>
      </c>
    </row>
    <row r="436" spans="1:16" x14ac:dyDescent="0.35">
      <c r="A436" s="1" t="s">
        <v>2001</v>
      </c>
      <c r="B436" s="1" t="s">
        <v>2002</v>
      </c>
      <c r="C436" s="1" t="s">
        <v>2003</v>
      </c>
      <c r="D436" s="1" t="s">
        <v>19</v>
      </c>
      <c r="E436" s="2">
        <v>584</v>
      </c>
      <c r="F436" s="3">
        <v>44683</v>
      </c>
      <c r="G436" s="1" t="s">
        <v>2004</v>
      </c>
      <c r="H436" s="1" t="s">
        <v>2005</v>
      </c>
      <c r="I436" s="1">
        <v>252667</v>
      </c>
      <c r="J436" s="1" t="s">
        <v>33</v>
      </c>
      <c r="K436" s="1" t="s">
        <v>2006</v>
      </c>
      <c r="L436" s="1" t="s">
        <v>24</v>
      </c>
      <c r="M436" s="1" t="s">
        <v>25</v>
      </c>
      <c r="N436" s="1" t="s">
        <v>26</v>
      </c>
      <c r="O436" s="4">
        <v>45155</v>
      </c>
      <c r="P436" s="1" t="s">
        <v>27</v>
      </c>
    </row>
    <row r="437" spans="1:16" x14ac:dyDescent="0.35">
      <c r="A437" s="1" t="s">
        <v>2007</v>
      </c>
      <c r="B437" s="1" t="s">
        <v>2008</v>
      </c>
      <c r="C437" s="1" t="s">
        <v>2009</v>
      </c>
      <c r="D437" s="1" t="s">
        <v>19</v>
      </c>
      <c r="E437" s="2">
        <v>1500</v>
      </c>
      <c r="F437" s="3">
        <v>44683</v>
      </c>
      <c r="G437" s="1" t="s">
        <v>2010</v>
      </c>
      <c r="H437" s="1" t="s">
        <v>2011</v>
      </c>
      <c r="I437" s="1">
        <v>1156305</v>
      </c>
      <c r="J437" s="1" t="s">
        <v>33</v>
      </c>
      <c r="K437" s="1" t="s">
        <v>2012</v>
      </c>
      <c r="L437" s="1" t="s">
        <v>24</v>
      </c>
      <c r="M437" s="1" t="s">
        <v>25</v>
      </c>
      <c r="N437" s="1" t="s">
        <v>26</v>
      </c>
      <c r="O437" s="4">
        <v>45155</v>
      </c>
      <c r="P437" s="1" t="s">
        <v>27</v>
      </c>
    </row>
    <row r="438" spans="1:16" x14ac:dyDescent="0.35">
      <c r="A438" s="1" t="s">
        <v>2013</v>
      </c>
      <c r="B438" s="1" t="s">
        <v>2014</v>
      </c>
      <c r="C438" s="1" t="s">
        <v>2015</v>
      </c>
      <c r="D438" s="1" t="s">
        <v>19</v>
      </c>
      <c r="E438" s="2">
        <v>920</v>
      </c>
      <c r="F438" s="3">
        <v>44683</v>
      </c>
      <c r="G438" s="1" t="s">
        <v>2016</v>
      </c>
      <c r="H438" s="1" t="s">
        <v>2017</v>
      </c>
      <c r="I438" s="1">
        <v>1172948</v>
      </c>
      <c r="J438" s="1" t="s">
        <v>2018</v>
      </c>
      <c r="K438" s="1" t="s">
        <v>2019</v>
      </c>
      <c r="L438" s="1" t="s">
        <v>24</v>
      </c>
      <c r="M438" s="1" t="s">
        <v>25</v>
      </c>
      <c r="N438" s="1" t="s">
        <v>26</v>
      </c>
      <c r="O438" s="4">
        <v>45155</v>
      </c>
      <c r="P438" s="1" t="s">
        <v>27</v>
      </c>
    </row>
    <row r="439" spans="1:16" x14ac:dyDescent="0.35">
      <c r="A439" s="1" t="s">
        <v>2020</v>
      </c>
      <c r="B439" s="1" t="s">
        <v>2021</v>
      </c>
      <c r="C439" s="1" t="s">
        <v>2022</v>
      </c>
      <c r="D439" s="1" t="s">
        <v>19</v>
      </c>
      <c r="E439" s="2">
        <v>1300</v>
      </c>
      <c r="F439" s="3">
        <v>44683</v>
      </c>
      <c r="G439" s="1" t="s">
        <v>2023</v>
      </c>
      <c r="H439" s="1" t="s">
        <v>2024</v>
      </c>
      <c r="I439" s="1">
        <v>1051606</v>
      </c>
      <c r="J439" s="1" t="s">
        <v>33</v>
      </c>
      <c r="K439" s="1" t="s">
        <v>2025</v>
      </c>
      <c r="L439" s="1" t="s">
        <v>24</v>
      </c>
      <c r="M439" s="1" t="s">
        <v>25</v>
      </c>
      <c r="N439" s="1" t="s">
        <v>26</v>
      </c>
      <c r="O439" s="4">
        <v>45155</v>
      </c>
      <c r="P439" s="1" t="s">
        <v>27</v>
      </c>
    </row>
    <row r="440" spans="1:16" x14ac:dyDescent="0.35">
      <c r="A440" s="1" t="s">
        <v>2026</v>
      </c>
      <c r="B440" s="1" t="s">
        <v>2027</v>
      </c>
      <c r="C440" s="1" t="s">
        <v>1891</v>
      </c>
      <c r="D440" s="1" t="s">
        <v>19</v>
      </c>
      <c r="E440" s="2">
        <v>500</v>
      </c>
      <c r="F440" s="3">
        <v>44683</v>
      </c>
      <c r="G440" s="1" t="s">
        <v>2028</v>
      </c>
      <c r="H440" s="1" t="s">
        <v>2029</v>
      </c>
      <c r="I440" s="1" t="s">
        <v>2030</v>
      </c>
      <c r="J440" s="1" t="s">
        <v>33</v>
      </c>
      <c r="K440" s="1" t="s">
        <v>2031</v>
      </c>
      <c r="L440" s="1" t="s">
        <v>24</v>
      </c>
      <c r="M440" s="1" t="s">
        <v>25</v>
      </c>
      <c r="N440" s="1" t="s">
        <v>26</v>
      </c>
      <c r="O440" s="4">
        <v>45155</v>
      </c>
      <c r="P440" s="1" t="s">
        <v>27</v>
      </c>
    </row>
    <row r="441" spans="1:16" x14ac:dyDescent="0.35">
      <c r="A441" s="1" t="s">
        <v>2032</v>
      </c>
      <c r="B441" s="1" t="s">
        <v>2033</v>
      </c>
      <c r="C441" s="1" t="s">
        <v>2034</v>
      </c>
      <c r="D441" s="1" t="s">
        <v>19</v>
      </c>
      <c r="E441" s="2">
        <v>1000</v>
      </c>
      <c r="F441" s="3">
        <v>44683</v>
      </c>
      <c r="G441" s="1" t="s">
        <v>2035</v>
      </c>
      <c r="H441" s="1" t="s">
        <v>2036</v>
      </c>
      <c r="I441" s="1" t="s">
        <v>2037</v>
      </c>
      <c r="J441" s="1" t="s">
        <v>33</v>
      </c>
      <c r="K441" s="1" t="s">
        <v>2038</v>
      </c>
      <c r="L441" s="1" t="s">
        <v>24</v>
      </c>
      <c r="M441" s="1" t="s">
        <v>25</v>
      </c>
      <c r="N441" s="1" t="s">
        <v>26</v>
      </c>
      <c r="O441" s="4">
        <v>45155</v>
      </c>
      <c r="P441" s="1" t="s">
        <v>27</v>
      </c>
    </row>
    <row r="442" spans="1:16" x14ac:dyDescent="0.35">
      <c r="A442" s="1" t="s">
        <v>2039</v>
      </c>
      <c r="B442" s="1" t="s">
        <v>2040</v>
      </c>
      <c r="C442" s="1" t="s">
        <v>1891</v>
      </c>
      <c r="D442" s="1" t="s">
        <v>19</v>
      </c>
      <c r="E442" s="2">
        <v>1000</v>
      </c>
      <c r="F442" s="3">
        <v>44683</v>
      </c>
      <c r="G442" s="1" t="s">
        <v>2041</v>
      </c>
      <c r="H442" s="1" t="s">
        <v>2042</v>
      </c>
      <c r="I442" s="1">
        <v>1196693</v>
      </c>
      <c r="J442" s="1" t="s">
        <v>33</v>
      </c>
      <c r="K442" s="1" t="s">
        <v>2043</v>
      </c>
      <c r="L442" s="1" t="s">
        <v>24</v>
      </c>
      <c r="M442" s="1" t="s">
        <v>25</v>
      </c>
      <c r="N442" s="1" t="s">
        <v>26</v>
      </c>
      <c r="O442" s="4">
        <v>45155</v>
      </c>
      <c r="P442" s="1" t="s">
        <v>27</v>
      </c>
    </row>
    <row r="443" spans="1:16" x14ac:dyDescent="0.35">
      <c r="A443" s="1" t="s">
        <v>2044</v>
      </c>
      <c r="B443" s="1" t="s">
        <v>2045</v>
      </c>
      <c r="C443" s="1" t="s">
        <v>2046</v>
      </c>
      <c r="D443" s="1" t="s">
        <v>19</v>
      </c>
      <c r="E443" s="2">
        <v>1500</v>
      </c>
      <c r="F443" s="3">
        <v>44683</v>
      </c>
      <c r="G443" s="1" t="s">
        <v>2047</v>
      </c>
      <c r="H443" s="1" t="s">
        <v>2048</v>
      </c>
      <c r="I443" s="1">
        <v>1050730</v>
      </c>
      <c r="J443" s="1" t="s">
        <v>33</v>
      </c>
      <c r="K443" s="1" t="s">
        <v>2049</v>
      </c>
      <c r="L443" s="1" t="s">
        <v>24</v>
      </c>
      <c r="M443" s="1" t="s">
        <v>25</v>
      </c>
      <c r="N443" s="1" t="s">
        <v>26</v>
      </c>
      <c r="O443" s="4">
        <v>45155</v>
      </c>
      <c r="P443" s="1" t="s">
        <v>27</v>
      </c>
    </row>
    <row r="444" spans="1:16" x14ac:dyDescent="0.35">
      <c r="A444" s="1" t="s">
        <v>2050</v>
      </c>
      <c r="B444" s="1" t="s">
        <v>2051</v>
      </c>
      <c r="C444" s="1" t="s">
        <v>2052</v>
      </c>
      <c r="D444" s="1" t="s">
        <v>19</v>
      </c>
      <c r="E444" s="2">
        <v>1000</v>
      </c>
      <c r="F444" s="3">
        <v>44683</v>
      </c>
      <c r="G444" s="1" t="s">
        <v>2053</v>
      </c>
      <c r="H444" s="1" t="s">
        <v>2054</v>
      </c>
      <c r="I444" s="1">
        <v>1151271</v>
      </c>
      <c r="J444" s="1" t="s">
        <v>2055</v>
      </c>
      <c r="K444" s="1" t="s">
        <v>2056</v>
      </c>
      <c r="L444" s="1" t="s">
        <v>24</v>
      </c>
      <c r="M444" s="1" t="s">
        <v>25</v>
      </c>
      <c r="N444" s="1" t="s">
        <v>26</v>
      </c>
      <c r="O444" s="4">
        <v>45155</v>
      </c>
      <c r="P444" s="1" t="s">
        <v>27</v>
      </c>
    </row>
    <row r="445" spans="1:16" x14ac:dyDescent="0.35">
      <c r="A445" s="1" t="s">
        <v>2057</v>
      </c>
      <c r="B445" s="1" t="s">
        <v>2058</v>
      </c>
      <c r="C445" s="1" t="s">
        <v>2059</v>
      </c>
      <c r="D445" s="1" t="s">
        <v>19</v>
      </c>
      <c r="E445" s="2">
        <v>1000</v>
      </c>
      <c r="F445" s="3">
        <v>44683</v>
      </c>
      <c r="G445" s="1" t="s">
        <v>2060</v>
      </c>
      <c r="H445" s="1" t="s">
        <v>2061</v>
      </c>
      <c r="I445" s="1">
        <v>208078</v>
      </c>
      <c r="J445" s="1" t="s">
        <v>2062</v>
      </c>
      <c r="K445" s="1" t="s">
        <v>2063</v>
      </c>
      <c r="L445" s="1" t="s">
        <v>24</v>
      </c>
      <c r="M445" s="1" t="s">
        <v>25</v>
      </c>
      <c r="N445" s="1" t="s">
        <v>26</v>
      </c>
      <c r="O445" s="4">
        <v>45155</v>
      </c>
      <c r="P445" s="1" t="s">
        <v>27</v>
      </c>
    </row>
    <row r="446" spans="1:16" x14ac:dyDescent="0.35">
      <c r="A446" s="1" t="s">
        <v>2064</v>
      </c>
      <c r="B446" s="1" t="s">
        <v>2065</v>
      </c>
      <c r="C446" s="1" t="s">
        <v>2066</v>
      </c>
      <c r="D446" s="1" t="s">
        <v>19</v>
      </c>
      <c r="E446" s="2">
        <v>1000</v>
      </c>
      <c r="F446" s="3">
        <v>44683</v>
      </c>
      <c r="G446" s="1" t="s">
        <v>2067</v>
      </c>
      <c r="H446" s="1" t="s">
        <v>2068</v>
      </c>
      <c r="I446" s="1">
        <v>1128797</v>
      </c>
      <c r="J446" s="1" t="s">
        <v>2069</v>
      </c>
      <c r="K446" s="1" t="s">
        <v>2070</v>
      </c>
      <c r="L446" s="1" t="s">
        <v>24</v>
      </c>
      <c r="M446" s="1" t="s">
        <v>25</v>
      </c>
      <c r="N446" s="1" t="s">
        <v>26</v>
      </c>
      <c r="O446" s="4">
        <v>45155</v>
      </c>
      <c r="P446" s="1" t="s">
        <v>27</v>
      </c>
    </row>
    <row r="447" spans="1:16" x14ac:dyDescent="0.35">
      <c r="A447" s="1" t="s">
        <v>2071</v>
      </c>
      <c r="B447" s="1" t="s">
        <v>2072</v>
      </c>
      <c r="C447" s="1" t="s">
        <v>2073</v>
      </c>
      <c r="D447" s="1" t="s">
        <v>19</v>
      </c>
      <c r="E447" s="2">
        <v>990</v>
      </c>
      <c r="F447" s="3">
        <v>44683</v>
      </c>
      <c r="G447" s="1" t="s">
        <v>2074</v>
      </c>
      <c r="H447" s="1" t="s">
        <v>2075</v>
      </c>
      <c r="I447" s="1">
        <v>1166538</v>
      </c>
      <c r="J447" s="1" t="s">
        <v>2076</v>
      </c>
      <c r="K447" s="1" t="s">
        <v>2077</v>
      </c>
      <c r="L447" s="1" t="s">
        <v>24</v>
      </c>
      <c r="M447" s="1" t="s">
        <v>25</v>
      </c>
      <c r="N447" s="1" t="s">
        <v>26</v>
      </c>
      <c r="O447" s="4">
        <v>45155</v>
      </c>
      <c r="P447" s="1" t="s">
        <v>27</v>
      </c>
    </row>
    <row r="448" spans="1:16" x14ac:dyDescent="0.35">
      <c r="A448" s="1" t="s">
        <v>2078</v>
      </c>
      <c r="B448" s="1" t="s">
        <v>2079</v>
      </c>
      <c r="C448" s="1" t="s">
        <v>2080</v>
      </c>
      <c r="D448" s="1" t="s">
        <v>19</v>
      </c>
      <c r="E448" s="2">
        <v>1000</v>
      </c>
      <c r="F448" s="3">
        <v>44683</v>
      </c>
      <c r="G448" s="1" t="s">
        <v>2081</v>
      </c>
      <c r="H448" s="1" t="s">
        <v>2082</v>
      </c>
      <c r="I448" s="1" t="s">
        <v>33</v>
      </c>
      <c r="J448" s="1" t="s">
        <v>33</v>
      </c>
      <c r="K448" s="1" t="s">
        <v>33</v>
      </c>
      <c r="L448" s="1" t="s">
        <v>24</v>
      </c>
      <c r="M448" s="1" t="s">
        <v>25</v>
      </c>
      <c r="N448" s="1" t="s">
        <v>26</v>
      </c>
      <c r="O448" s="4">
        <v>45155</v>
      </c>
      <c r="P448" s="1" t="s">
        <v>27</v>
      </c>
    </row>
    <row r="449" spans="1:16" x14ac:dyDescent="0.35">
      <c r="A449" s="1" t="s">
        <v>2083</v>
      </c>
      <c r="B449" s="1" t="s">
        <v>2084</v>
      </c>
      <c r="C449" s="1" t="s">
        <v>2085</v>
      </c>
      <c r="D449" s="1" t="s">
        <v>19</v>
      </c>
      <c r="E449" s="2">
        <v>274.33</v>
      </c>
      <c r="F449" s="3">
        <v>44683</v>
      </c>
      <c r="G449" s="1" t="s">
        <v>2086</v>
      </c>
      <c r="H449" s="1" t="s">
        <v>2087</v>
      </c>
      <c r="I449" s="1">
        <v>1169686</v>
      </c>
      <c r="J449" s="1" t="s">
        <v>33</v>
      </c>
      <c r="K449" s="1" t="s">
        <v>2088</v>
      </c>
      <c r="L449" s="1" t="s">
        <v>24</v>
      </c>
      <c r="M449" s="1" t="s">
        <v>25</v>
      </c>
      <c r="N449" s="1" t="s">
        <v>26</v>
      </c>
      <c r="O449" s="4">
        <v>45155</v>
      </c>
      <c r="P449" s="1" t="s">
        <v>27</v>
      </c>
    </row>
    <row r="450" spans="1:16" x14ac:dyDescent="0.35">
      <c r="A450" s="1" t="s">
        <v>2089</v>
      </c>
      <c r="B450" s="1" t="s">
        <v>2090</v>
      </c>
      <c r="C450" s="1" t="s">
        <v>2091</v>
      </c>
      <c r="D450" s="1" t="s">
        <v>19</v>
      </c>
      <c r="E450" s="2">
        <v>1500</v>
      </c>
      <c r="F450" s="3">
        <v>44683</v>
      </c>
      <c r="G450" s="1" t="s">
        <v>2092</v>
      </c>
      <c r="H450" s="1" t="s">
        <v>2093</v>
      </c>
      <c r="I450" s="1">
        <v>1179888</v>
      </c>
      <c r="J450" s="1" t="s">
        <v>2094</v>
      </c>
      <c r="K450" s="1" t="s">
        <v>2095</v>
      </c>
      <c r="L450" s="1" t="s">
        <v>24</v>
      </c>
      <c r="M450" s="1" t="s">
        <v>25</v>
      </c>
      <c r="N450" s="1" t="s">
        <v>26</v>
      </c>
      <c r="O450" s="4">
        <v>45155</v>
      </c>
      <c r="P450" s="1" t="s">
        <v>27</v>
      </c>
    </row>
    <row r="451" spans="1:16" x14ac:dyDescent="0.35">
      <c r="A451" s="1" t="s">
        <v>2096</v>
      </c>
      <c r="B451" s="1" t="s">
        <v>2097</v>
      </c>
      <c r="C451" s="1" t="s">
        <v>2098</v>
      </c>
      <c r="D451" s="1" t="s">
        <v>19</v>
      </c>
      <c r="E451" s="2">
        <v>2000</v>
      </c>
      <c r="F451" s="3">
        <v>44683</v>
      </c>
      <c r="G451" s="1" t="s">
        <v>2099</v>
      </c>
      <c r="H451" s="1" t="s">
        <v>2100</v>
      </c>
      <c r="I451" s="1">
        <v>509014</v>
      </c>
      <c r="J451" s="1" t="s">
        <v>2101</v>
      </c>
      <c r="K451" s="1" t="s">
        <v>2102</v>
      </c>
      <c r="L451" s="1" t="s">
        <v>24</v>
      </c>
      <c r="M451" s="1" t="s">
        <v>25</v>
      </c>
      <c r="N451" s="1" t="s">
        <v>26</v>
      </c>
      <c r="O451" s="4">
        <v>45155</v>
      </c>
      <c r="P451" s="1" t="s">
        <v>27</v>
      </c>
    </row>
    <row r="452" spans="1:16" x14ac:dyDescent="0.35">
      <c r="A452" s="1" t="s">
        <v>2103</v>
      </c>
      <c r="B452" s="1" t="s">
        <v>2104</v>
      </c>
      <c r="C452" s="1" t="s">
        <v>1687</v>
      </c>
      <c r="D452" s="1" t="s">
        <v>19</v>
      </c>
      <c r="E452" s="2">
        <v>1000</v>
      </c>
      <c r="F452" s="3">
        <v>44683</v>
      </c>
      <c r="G452" s="1" t="s">
        <v>2105</v>
      </c>
      <c r="H452" s="1" t="s">
        <v>2106</v>
      </c>
      <c r="I452" s="1">
        <v>270651</v>
      </c>
      <c r="J452" s="1" t="s">
        <v>33</v>
      </c>
      <c r="K452" s="1" t="s">
        <v>2107</v>
      </c>
      <c r="L452" s="1" t="s">
        <v>24</v>
      </c>
      <c r="M452" s="1" t="s">
        <v>25</v>
      </c>
      <c r="N452" s="1" t="s">
        <v>26</v>
      </c>
      <c r="O452" s="4">
        <v>45155</v>
      </c>
      <c r="P452" s="1" t="s">
        <v>27</v>
      </c>
    </row>
    <row r="453" spans="1:16" x14ac:dyDescent="0.35">
      <c r="A453" s="1" t="s">
        <v>2108</v>
      </c>
      <c r="B453" s="1" t="s">
        <v>2109</v>
      </c>
      <c r="C453" s="1" t="s">
        <v>2110</v>
      </c>
      <c r="D453" s="1" t="s">
        <v>19</v>
      </c>
      <c r="E453" s="2">
        <v>2000</v>
      </c>
      <c r="F453" s="3">
        <v>44683</v>
      </c>
      <c r="G453" s="1" t="s">
        <v>2111</v>
      </c>
      <c r="H453" s="1" t="s">
        <v>2112</v>
      </c>
      <c r="I453" s="1" t="s">
        <v>2113</v>
      </c>
      <c r="J453" s="1" t="s">
        <v>33</v>
      </c>
      <c r="K453" s="1" t="s">
        <v>2114</v>
      </c>
      <c r="L453" s="1" t="s">
        <v>24</v>
      </c>
      <c r="M453" s="1" t="s">
        <v>25</v>
      </c>
      <c r="N453" s="1" t="s">
        <v>26</v>
      </c>
      <c r="O453" s="4">
        <v>45155</v>
      </c>
      <c r="P453" s="1" t="s">
        <v>27</v>
      </c>
    </row>
    <row r="454" spans="1:16" x14ac:dyDescent="0.35">
      <c r="A454" s="1" t="s">
        <v>2115</v>
      </c>
      <c r="B454" s="1" t="s">
        <v>2116</v>
      </c>
      <c r="C454" s="1" t="s">
        <v>2117</v>
      </c>
      <c r="D454" s="1" t="s">
        <v>19</v>
      </c>
      <c r="E454" s="2">
        <v>1750</v>
      </c>
      <c r="F454" s="3">
        <v>44683</v>
      </c>
      <c r="G454" s="1" t="s">
        <v>2118</v>
      </c>
      <c r="H454" s="1" t="s">
        <v>2119</v>
      </c>
      <c r="I454" s="1">
        <v>1086873</v>
      </c>
      <c r="J454" s="1" t="s">
        <v>2120</v>
      </c>
      <c r="K454" s="1" t="s">
        <v>2121</v>
      </c>
      <c r="L454" s="1" t="s">
        <v>24</v>
      </c>
      <c r="M454" s="1" t="s">
        <v>25</v>
      </c>
      <c r="N454" s="1" t="s">
        <v>26</v>
      </c>
      <c r="O454" s="4">
        <v>45155</v>
      </c>
      <c r="P454" s="1" t="s">
        <v>27</v>
      </c>
    </row>
    <row r="455" spans="1:16" x14ac:dyDescent="0.35">
      <c r="A455" s="1" t="s">
        <v>2122</v>
      </c>
      <c r="B455" s="1" t="s">
        <v>2123</v>
      </c>
      <c r="C455" s="1" t="s">
        <v>2117</v>
      </c>
      <c r="D455" s="1" t="s">
        <v>19</v>
      </c>
      <c r="E455" s="2">
        <v>1000</v>
      </c>
      <c r="F455" s="3">
        <v>44683</v>
      </c>
      <c r="G455" s="1" t="s">
        <v>2124</v>
      </c>
      <c r="H455" s="1" t="s">
        <v>2125</v>
      </c>
      <c r="I455" s="1">
        <v>1074453</v>
      </c>
      <c r="J455" s="1" t="s">
        <v>2126</v>
      </c>
      <c r="K455" s="1" t="s">
        <v>2127</v>
      </c>
      <c r="L455" s="1" t="s">
        <v>24</v>
      </c>
      <c r="M455" s="1" t="s">
        <v>25</v>
      </c>
      <c r="N455" s="1" t="s">
        <v>26</v>
      </c>
      <c r="O455" s="4">
        <v>45155</v>
      </c>
      <c r="P455" s="1" t="s">
        <v>27</v>
      </c>
    </row>
    <row r="456" spans="1:16" x14ac:dyDescent="0.35">
      <c r="A456" s="1" t="s">
        <v>2128</v>
      </c>
      <c r="B456" s="1" t="s">
        <v>2129</v>
      </c>
      <c r="C456" s="1" t="s">
        <v>1840</v>
      </c>
      <c r="D456" s="1" t="s">
        <v>19</v>
      </c>
      <c r="E456" s="2">
        <v>1000</v>
      </c>
      <c r="F456" s="3">
        <v>44683</v>
      </c>
      <c r="G456" s="1" t="s">
        <v>2130</v>
      </c>
      <c r="H456" s="1" t="s">
        <v>2131</v>
      </c>
      <c r="I456" s="1">
        <v>1189815</v>
      </c>
      <c r="J456" s="1" t="s">
        <v>33</v>
      </c>
      <c r="K456" s="1" t="s">
        <v>2132</v>
      </c>
      <c r="L456" s="1" t="s">
        <v>24</v>
      </c>
      <c r="M456" s="1" t="s">
        <v>25</v>
      </c>
      <c r="N456" s="1" t="s">
        <v>26</v>
      </c>
      <c r="O456" s="4">
        <v>45155</v>
      </c>
      <c r="P456" s="1" t="s">
        <v>27</v>
      </c>
    </row>
    <row r="457" spans="1:16" x14ac:dyDescent="0.35">
      <c r="A457" s="1" t="s">
        <v>2133</v>
      </c>
      <c r="B457" s="1" t="s">
        <v>2134</v>
      </c>
      <c r="C457" s="1" t="s">
        <v>2135</v>
      </c>
      <c r="D457" s="1" t="s">
        <v>19</v>
      </c>
      <c r="E457" s="2">
        <v>1755</v>
      </c>
      <c r="F457" s="3">
        <v>44683</v>
      </c>
      <c r="G457" s="1" t="s">
        <v>2136</v>
      </c>
      <c r="H457" s="1" t="s">
        <v>2137</v>
      </c>
      <c r="I457" s="1">
        <v>1073134</v>
      </c>
      <c r="J457" s="1" t="s">
        <v>33</v>
      </c>
      <c r="K457" s="1" t="s">
        <v>2138</v>
      </c>
      <c r="L457" s="1" t="s">
        <v>24</v>
      </c>
      <c r="M457" s="1" t="s">
        <v>25</v>
      </c>
      <c r="N457" s="1" t="s">
        <v>26</v>
      </c>
      <c r="O457" s="4">
        <v>45155</v>
      </c>
      <c r="P457" s="1" t="s">
        <v>27</v>
      </c>
    </row>
    <row r="458" spans="1:16" x14ac:dyDescent="0.35">
      <c r="A458" s="1" t="s">
        <v>2139</v>
      </c>
      <c r="B458" s="1" t="s">
        <v>2140</v>
      </c>
      <c r="C458" s="1" t="s">
        <v>1996</v>
      </c>
      <c r="D458" s="1" t="s">
        <v>19</v>
      </c>
      <c r="E458" s="2">
        <v>1898.92</v>
      </c>
      <c r="F458" s="3">
        <v>44683</v>
      </c>
      <c r="G458" s="1" t="s">
        <v>2141</v>
      </c>
      <c r="H458" s="1" t="s">
        <v>2142</v>
      </c>
      <c r="I458" s="1">
        <v>1166740</v>
      </c>
      <c r="J458" s="1" t="s">
        <v>33</v>
      </c>
      <c r="K458" s="1" t="s">
        <v>2143</v>
      </c>
      <c r="L458" s="1" t="s">
        <v>24</v>
      </c>
      <c r="M458" s="1" t="s">
        <v>25</v>
      </c>
      <c r="N458" s="1" t="s">
        <v>26</v>
      </c>
      <c r="O458" s="4">
        <v>45155</v>
      </c>
      <c r="P458" s="1" t="s">
        <v>27</v>
      </c>
    </row>
    <row r="459" spans="1:16" x14ac:dyDescent="0.35">
      <c r="A459" s="1" t="s">
        <v>2144</v>
      </c>
      <c r="B459" s="1" t="s">
        <v>2145</v>
      </c>
      <c r="C459" s="1" t="s">
        <v>1996</v>
      </c>
      <c r="D459" s="1" t="s">
        <v>19</v>
      </c>
      <c r="E459" s="2">
        <v>1744.01</v>
      </c>
      <c r="F459" s="3">
        <v>44683</v>
      </c>
      <c r="G459" s="1" t="s">
        <v>2146</v>
      </c>
      <c r="H459" s="1" t="s">
        <v>2147</v>
      </c>
      <c r="I459" s="1">
        <v>1189282</v>
      </c>
      <c r="J459" s="1" t="s">
        <v>33</v>
      </c>
      <c r="K459" s="1" t="s">
        <v>2148</v>
      </c>
      <c r="L459" s="1" t="s">
        <v>24</v>
      </c>
      <c r="M459" s="1" t="s">
        <v>25</v>
      </c>
      <c r="N459" s="1" t="s">
        <v>26</v>
      </c>
      <c r="O459" s="4">
        <v>45155</v>
      </c>
      <c r="P459" s="1" t="s">
        <v>27</v>
      </c>
    </row>
    <row r="460" spans="1:16" x14ac:dyDescent="0.35">
      <c r="A460" s="1" t="s">
        <v>2149</v>
      </c>
      <c r="B460" s="1" t="s">
        <v>2150</v>
      </c>
      <c r="C460" s="1" t="s">
        <v>2151</v>
      </c>
      <c r="D460" s="1" t="s">
        <v>19</v>
      </c>
      <c r="E460" s="2">
        <v>680</v>
      </c>
      <c r="F460" s="3">
        <v>44683</v>
      </c>
      <c r="G460" s="1" t="s">
        <v>2152</v>
      </c>
      <c r="H460" s="1" t="s">
        <v>2153</v>
      </c>
      <c r="I460" s="1">
        <v>512186</v>
      </c>
      <c r="J460" s="1" t="s">
        <v>2154</v>
      </c>
      <c r="K460" s="1" t="s">
        <v>2155</v>
      </c>
      <c r="L460" s="1" t="s">
        <v>24</v>
      </c>
      <c r="M460" s="1" t="s">
        <v>25</v>
      </c>
      <c r="N460" s="1" t="s">
        <v>26</v>
      </c>
      <c r="O460" s="4">
        <v>45155</v>
      </c>
      <c r="P460" s="1" t="s">
        <v>27</v>
      </c>
    </row>
    <row r="461" spans="1:16" x14ac:dyDescent="0.35">
      <c r="A461" s="1" t="s">
        <v>2156</v>
      </c>
      <c r="B461" s="1" t="s">
        <v>2157</v>
      </c>
      <c r="C461" s="1" t="s">
        <v>2158</v>
      </c>
      <c r="D461" s="1" t="s">
        <v>19</v>
      </c>
      <c r="E461" s="2">
        <v>1994.22</v>
      </c>
      <c r="F461" s="3">
        <v>44683</v>
      </c>
      <c r="G461" s="1" t="s">
        <v>2159</v>
      </c>
      <c r="H461" s="1" t="s">
        <v>2160</v>
      </c>
      <c r="I461" s="1">
        <v>224258</v>
      </c>
      <c r="J461" s="1" t="s">
        <v>33</v>
      </c>
      <c r="K461" s="1" t="s">
        <v>2161</v>
      </c>
      <c r="L461" s="1" t="s">
        <v>24</v>
      </c>
      <c r="M461" s="1" t="s">
        <v>25</v>
      </c>
      <c r="N461" s="1" t="s">
        <v>26</v>
      </c>
      <c r="O461" s="4">
        <v>45155</v>
      </c>
      <c r="P461" s="1" t="s">
        <v>27</v>
      </c>
    </row>
    <row r="462" spans="1:16" x14ac:dyDescent="0.35">
      <c r="A462" s="1" t="s">
        <v>2162</v>
      </c>
      <c r="B462" s="1" t="s">
        <v>2163</v>
      </c>
      <c r="C462" s="1" t="s">
        <v>2164</v>
      </c>
      <c r="D462" s="1" t="s">
        <v>19</v>
      </c>
      <c r="E462" s="2">
        <v>429.99</v>
      </c>
      <c r="F462" s="3">
        <v>44683</v>
      </c>
      <c r="G462" s="1" t="s">
        <v>2165</v>
      </c>
      <c r="H462" s="1" t="s">
        <v>2166</v>
      </c>
      <c r="I462" s="1">
        <v>1135648</v>
      </c>
      <c r="J462" s="1" t="s">
        <v>2167</v>
      </c>
      <c r="K462" s="1" t="s">
        <v>2168</v>
      </c>
      <c r="L462" s="1" t="s">
        <v>24</v>
      </c>
      <c r="M462" s="1" t="s">
        <v>25</v>
      </c>
      <c r="N462" s="1" t="s">
        <v>26</v>
      </c>
      <c r="O462" s="4">
        <v>45155</v>
      </c>
      <c r="P462" s="1" t="s">
        <v>27</v>
      </c>
    </row>
    <row r="463" spans="1:16" x14ac:dyDescent="0.35">
      <c r="A463" s="1" t="s">
        <v>2169</v>
      </c>
      <c r="B463" s="1" t="s">
        <v>2170</v>
      </c>
      <c r="C463" s="1" t="s">
        <v>2171</v>
      </c>
      <c r="D463" s="1" t="s">
        <v>19</v>
      </c>
      <c r="E463" s="2">
        <v>1000</v>
      </c>
      <c r="F463" s="3">
        <v>44683</v>
      </c>
      <c r="G463" s="1" t="s">
        <v>2172</v>
      </c>
      <c r="H463" s="1" t="s">
        <v>2173</v>
      </c>
      <c r="I463" s="1">
        <v>1042054</v>
      </c>
      <c r="J463" s="1" t="s">
        <v>33</v>
      </c>
      <c r="K463" s="1" t="s">
        <v>2174</v>
      </c>
      <c r="L463" s="1" t="s">
        <v>24</v>
      </c>
      <c r="M463" s="1" t="s">
        <v>25</v>
      </c>
      <c r="N463" s="1" t="s">
        <v>26</v>
      </c>
      <c r="O463" s="4">
        <v>45155</v>
      </c>
      <c r="P463" s="1" t="s">
        <v>27</v>
      </c>
    </row>
    <row r="464" spans="1:16" x14ac:dyDescent="0.35">
      <c r="A464" s="1" t="s">
        <v>2175</v>
      </c>
      <c r="B464" s="1" t="s">
        <v>2176</v>
      </c>
      <c r="C464" s="1" t="s">
        <v>1891</v>
      </c>
      <c r="D464" s="1" t="s">
        <v>19</v>
      </c>
      <c r="E464" s="2">
        <v>300</v>
      </c>
      <c r="F464" s="3">
        <v>44683</v>
      </c>
      <c r="G464" s="1" t="s">
        <v>2177</v>
      </c>
      <c r="H464" s="1" t="s">
        <v>2178</v>
      </c>
      <c r="I464" s="1">
        <v>1174107</v>
      </c>
      <c r="J464" s="1" t="s">
        <v>33</v>
      </c>
      <c r="K464" s="1" t="s">
        <v>2179</v>
      </c>
      <c r="L464" s="1" t="s">
        <v>24</v>
      </c>
      <c r="M464" s="1" t="s">
        <v>25</v>
      </c>
      <c r="N464" s="1" t="s">
        <v>26</v>
      </c>
      <c r="O464" s="4">
        <v>45155</v>
      </c>
      <c r="P464" s="1" t="s">
        <v>27</v>
      </c>
    </row>
    <row r="465" spans="1:16" x14ac:dyDescent="0.35">
      <c r="A465" s="1" t="s">
        <v>2180</v>
      </c>
      <c r="B465" s="1" t="s">
        <v>2181</v>
      </c>
      <c r="C465" s="1" t="s">
        <v>2182</v>
      </c>
      <c r="D465" s="1" t="s">
        <v>19</v>
      </c>
      <c r="E465" s="2">
        <v>1809.97</v>
      </c>
      <c r="F465" s="3">
        <v>44683</v>
      </c>
      <c r="G465" s="1" t="s">
        <v>2183</v>
      </c>
      <c r="H465" s="1" t="s">
        <v>2184</v>
      </c>
      <c r="I465" s="1">
        <v>1188158</v>
      </c>
      <c r="J465" s="1" t="s">
        <v>33</v>
      </c>
      <c r="K465" s="1" t="s">
        <v>2185</v>
      </c>
      <c r="L465" s="1" t="s">
        <v>24</v>
      </c>
      <c r="M465" s="1" t="s">
        <v>25</v>
      </c>
      <c r="N465" s="1" t="s">
        <v>26</v>
      </c>
      <c r="O465" s="4">
        <v>45155</v>
      </c>
      <c r="P465" s="1" t="s">
        <v>27</v>
      </c>
    </row>
    <row r="466" spans="1:16" x14ac:dyDescent="0.35">
      <c r="A466" s="1" t="s">
        <v>2186</v>
      </c>
      <c r="B466" s="1" t="s">
        <v>2187</v>
      </c>
      <c r="C466" s="1" t="s">
        <v>2182</v>
      </c>
      <c r="D466" s="1" t="s">
        <v>19</v>
      </c>
      <c r="E466" s="2">
        <v>1649.73</v>
      </c>
      <c r="F466" s="3">
        <v>44683</v>
      </c>
      <c r="G466" s="1" t="s">
        <v>2188</v>
      </c>
      <c r="H466" s="1" t="s">
        <v>2189</v>
      </c>
      <c r="I466" s="1">
        <v>1164119</v>
      </c>
      <c r="J466" s="1" t="s">
        <v>33</v>
      </c>
      <c r="K466" s="1" t="s">
        <v>2190</v>
      </c>
      <c r="L466" s="1" t="s">
        <v>24</v>
      </c>
      <c r="M466" s="1" t="s">
        <v>25</v>
      </c>
      <c r="N466" s="1" t="s">
        <v>26</v>
      </c>
      <c r="O466" s="4">
        <v>45155</v>
      </c>
      <c r="P466" s="1" t="s">
        <v>27</v>
      </c>
    </row>
    <row r="467" spans="1:16" x14ac:dyDescent="0.35">
      <c r="A467" s="1" t="s">
        <v>2191</v>
      </c>
      <c r="B467" s="1" t="s">
        <v>2192</v>
      </c>
      <c r="C467" s="1" t="s">
        <v>2193</v>
      </c>
      <c r="D467" s="1" t="s">
        <v>19</v>
      </c>
      <c r="E467" s="2">
        <v>1000</v>
      </c>
      <c r="F467" s="3">
        <v>44683</v>
      </c>
      <c r="G467" s="1" t="s">
        <v>2194</v>
      </c>
      <c r="H467" s="1" t="s">
        <v>2195</v>
      </c>
      <c r="I467" s="1">
        <v>1183479</v>
      </c>
      <c r="J467" s="1" t="s">
        <v>33</v>
      </c>
      <c r="K467" s="1" t="s">
        <v>2196</v>
      </c>
      <c r="L467" s="1" t="s">
        <v>24</v>
      </c>
      <c r="M467" s="1" t="s">
        <v>25</v>
      </c>
      <c r="N467" s="1" t="s">
        <v>26</v>
      </c>
      <c r="O467" s="4">
        <v>45155</v>
      </c>
      <c r="P467" s="1" t="s">
        <v>27</v>
      </c>
    </row>
    <row r="468" spans="1:16" x14ac:dyDescent="0.35">
      <c r="A468" s="1" t="s">
        <v>2197</v>
      </c>
      <c r="B468" s="1" t="s">
        <v>2198</v>
      </c>
      <c r="C468" s="1" t="s">
        <v>2199</v>
      </c>
      <c r="D468" s="1" t="s">
        <v>19</v>
      </c>
      <c r="E468" s="2">
        <v>1515</v>
      </c>
      <c r="F468" s="3">
        <v>44683</v>
      </c>
      <c r="G468" s="1" t="s">
        <v>2200</v>
      </c>
      <c r="H468" s="1" t="s">
        <v>2201</v>
      </c>
      <c r="I468" s="1">
        <v>511619</v>
      </c>
      <c r="J468" s="1" t="s">
        <v>2202</v>
      </c>
      <c r="K468" s="1" t="s">
        <v>2203</v>
      </c>
      <c r="L468" s="1" t="s">
        <v>24</v>
      </c>
      <c r="M468" s="1" t="s">
        <v>25</v>
      </c>
      <c r="N468" s="1" t="s">
        <v>26</v>
      </c>
      <c r="O468" s="4">
        <v>45155</v>
      </c>
      <c r="P468" s="1" t="s">
        <v>27</v>
      </c>
    </row>
    <row r="469" spans="1:16" x14ac:dyDescent="0.35">
      <c r="A469" s="1" t="s">
        <v>2204</v>
      </c>
      <c r="B469" s="1" t="s">
        <v>2205</v>
      </c>
      <c r="C469" s="1" t="s">
        <v>1891</v>
      </c>
      <c r="D469" s="1" t="s">
        <v>19</v>
      </c>
      <c r="E469" s="2">
        <v>600</v>
      </c>
      <c r="F469" s="3">
        <v>44683</v>
      </c>
      <c r="G469" s="1" t="s">
        <v>2206</v>
      </c>
      <c r="H469" s="1" t="s">
        <v>2207</v>
      </c>
      <c r="I469" s="1" t="s">
        <v>2208</v>
      </c>
      <c r="J469" s="1" t="s">
        <v>33</v>
      </c>
      <c r="K469" s="1" t="s">
        <v>2209</v>
      </c>
      <c r="L469" s="1" t="s">
        <v>24</v>
      </c>
      <c r="M469" s="1" t="s">
        <v>25</v>
      </c>
      <c r="N469" s="1" t="s">
        <v>26</v>
      </c>
      <c r="O469" s="4">
        <v>45155</v>
      </c>
      <c r="P469" s="1" t="s">
        <v>27</v>
      </c>
    </row>
    <row r="470" spans="1:16" x14ac:dyDescent="0.35">
      <c r="A470" s="1" t="s">
        <v>2210</v>
      </c>
      <c r="B470" s="1" t="s">
        <v>2211</v>
      </c>
      <c r="C470" s="1" t="s">
        <v>1840</v>
      </c>
      <c r="D470" s="1" t="s">
        <v>19</v>
      </c>
      <c r="E470" s="2">
        <v>1000</v>
      </c>
      <c r="F470" s="3">
        <v>44683</v>
      </c>
      <c r="G470" s="1" t="s">
        <v>2212</v>
      </c>
      <c r="H470" s="1" t="s">
        <v>2213</v>
      </c>
      <c r="I470" s="1">
        <v>1150436</v>
      </c>
      <c r="J470" s="1" t="s">
        <v>2214</v>
      </c>
      <c r="K470" s="1" t="s">
        <v>2215</v>
      </c>
      <c r="L470" s="1" t="s">
        <v>24</v>
      </c>
      <c r="M470" s="1" t="s">
        <v>25</v>
      </c>
      <c r="N470" s="1" t="s">
        <v>26</v>
      </c>
      <c r="O470" s="4">
        <v>45155</v>
      </c>
      <c r="P470" s="1" t="s">
        <v>27</v>
      </c>
    </row>
    <row r="471" spans="1:16" x14ac:dyDescent="0.35">
      <c r="A471" s="1" t="s">
        <v>2216</v>
      </c>
      <c r="B471" s="1" t="s">
        <v>2217</v>
      </c>
      <c r="C471" s="1" t="s">
        <v>2218</v>
      </c>
      <c r="D471" s="1" t="s">
        <v>19</v>
      </c>
      <c r="E471" s="2">
        <v>1499.99</v>
      </c>
      <c r="F471" s="3">
        <v>44683</v>
      </c>
      <c r="G471" s="1" t="s">
        <v>2219</v>
      </c>
      <c r="H471" s="1" t="s">
        <v>2220</v>
      </c>
      <c r="I471" s="1">
        <v>275936</v>
      </c>
      <c r="J471" s="1" t="s">
        <v>2221</v>
      </c>
      <c r="K471" s="1" t="s">
        <v>2222</v>
      </c>
      <c r="L471" s="1" t="s">
        <v>24</v>
      </c>
      <c r="M471" s="1" t="s">
        <v>25</v>
      </c>
      <c r="N471" s="1" t="s">
        <v>26</v>
      </c>
      <c r="O471" s="4">
        <v>45155</v>
      </c>
      <c r="P471" s="1" t="s">
        <v>27</v>
      </c>
    </row>
    <row r="472" spans="1:16" x14ac:dyDescent="0.35">
      <c r="A472" s="1" t="s">
        <v>2223</v>
      </c>
      <c r="B472" s="1" t="s">
        <v>2224</v>
      </c>
      <c r="C472" s="1" t="s">
        <v>2225</v>
      </c>
      <c r="D472" s="1" t="s">
        <v>19</v>
      </c>
      <c r="E472" s="2">
        <v>1000</v>
      </c>
      <c r="F472" s="3">
        <v>44683</v>
      </c>
      <c r="G472" s="1" t="s">
        <v>2226</v>
      </c>
      <c r="H472" s="1" t="s">
        <v>2227</v>
      </c>
      <c r="I472" s="1">
        <v>1113542</v>
      </c>
      <c r="J472" s="1" t="s">
        <v>2228</v>
      </c>
      <c r="K472" s="1" t="s">
        <v>2229</v>
      </c>
      <c r="L472" s="1" t="s">
        <v>24</v>
      </c>
      <c r="M472" s="1" t="s">
        <v>25</v>
      </c>
      <c r="N472" s="1" t="s">
        <v>26</v>
      </c>
      <c r="O472" s="4">
        <v>45155</v>
      </c>
      <c r="P472" s="1" t="s">
        <v>27</v>
      </c>
    </row>
    <row r="473" spans="1:16" x14ac:dyDescent="0.35">
      <c r="A473" s="1" t="s">
        <v>2230</v>
      </c>
      <c r="B473" s="1" t="s">
        <v>2231</v>
      </c>
      <c r="C473" s="1" t="s">
        <v>1891</v>
      </c>
      <c r="D473" s="1" t="s">
        <v>19</v>
      </c>
      <c r="E473" s="2">
        <v>1000</v>
      </c>
      <c r="F473" s="3">
        <v>44683</v>
      </c>
      <c r="G473" s="1" t="s">
        <v>2232</v>
      </c>
      <c r="H473" s="1" t="s">
        <v>2233</v>
      </c>
      <c r="I473" s="1">
        <v>1170013</v>
      </c>
      <c r="J473" s="1" t="s">
        <v>33</v>
      </c>
      <c r="K473" s="1" t="s">
        <v>2234</v>
      </c>
      <c r="L473" s="1" t="s">
        <v>24</v>
      </c>
      <c r="M473" s="1" t="s">
        <v>25</v>
      </c>
      <c r="N473" s="1" t="s">
        <v>26</v>
      </c>
      <c r="O473" s="4">
        <v>45155</v>
      </c>
      <c r="P473" s="1" t="s">
        <v>27</v>
      </c>
    </row>
    <row r="474" spans="1:16" x14ac:dyDescent="0.35">
      <c r="A474" s="1" t="s">
        <v>2235</v>
      </c>
      <c r="B474" s="1" t="s">
        <v>2236</v>
      </c>
      <c r="C474" s="1" t="s">
        <v>1891</v>
      </c>
      <c r="D474" s="1" t="s">
        <v>19</v>
      </c>
      <c r="E474" s="2">
        <v>1000</v>
      </c>
      <c r="F474" s="3">
        <v>44683</v>
      </c>
      <c r="G474" s="1" t="s">
        <v>2237</v>
      </c>
      <c r="H474" s="1" t="s">
        <v>2238</v>
      </c>
      <c r="I474" s="1">
        <v>1181932</v>
      </c>
      <c r="J474" s="1" t="s">
        <v>33</v>
      </c>
      <c r="K474" s="1" t="s">
        <v>2239</v>
      </c>
      <c r="L474" s="1" t="s">
        <v>24</v>
      </c>
      <c r="M474" s="1" t="s">
        <v>25</v>
      </c>
      <c r="N474" s="1" t="s">
        <v>26</v>
      </c>
      <c r="O474" s="4">
        <v>45155</v>
      </c>
      <c r="P474" s="1" t="s">
        <v>27</v>
      </c>
    </row>
    <row r="475" spans="1:16" x14ac:dyDescent="0.35">
      <c r="A475" s="1" t="s">
        <v>2240</v>
      </c>
      <c r="B475" s="1" t="s">
        <v>2241</v>
      </c>
      <c r="C475" s="1" t="s">
        <v>2242</v>
      </c>
      <c r="D475" s="1" t="s">
        <v>19</v>
      </c>
      <c r="E475" s="2">
        <v>2000</v>
      </c>
      <c r="F475" s="3">
        <v>44683</v>
      </c>
      <c r="G475" s="1" t="s">
        <v>2243</v>
      </c>
      <c r="H475" s="1" t="s">
        <v>2244</v>
      </c>
      <c r="I475" s="1">
        <v>1198400</v>
      </c>
      <c r="J475" s="1" t="s">
        <v>33</v>
      </c>
      <c r="K475" s="1" t="s">
        <v>2245</v>
      </c>
      <c r="L475" s="1" t="s">
        <v>24</v>
      </c>
      <c r="M475" s="1" t="s">
        <v>25</v>
      </c>
      <c r="N475" s="1" t="s">
        <v>26</v>
      </c>
      <c r="O475" s="4">
        <v>45155</v>
      </c>
      <c r="P475" s="1" t="s">
        <v>27</v>
      </c>
    </row>
    <row r="476" spans="1:16" x14ac:dyDescent="0.35">
      <c r="A476" s="1" t="s">
        <v>2246</v>
      </c>
      <c r="B476" s="1" t="s">
        <v>2247</v>
      </c>
      <c r="C476" s="1" t="s">
        <v>2248</v>
      </c>
      <c r="D476" s="1" t="s">
        <v>19</v>
      </c>
      <c r="E476" s="2">
        <v>918</v>
      </c>
      <c r="F476" s="3">
        <v>44683</v>
      </c>
      <c r="G476" s="1" t="s">
        <v>2249</v>
      </c>
      <c r="H476" s="1" t="s">
        <v>2250</v>
      </c>
      <c r="I476" s="1">
        <v>1198042</v>
      </c>
      <c r="J476" s="1" t="s">
        <v>33</v>
      </c>
      <c r="K476" s="1" t="s">
        <v>2251</v>
      </c>
      <c r="L476" s="1" t="s">
        <v>24</v>
      </c>
      <c r="M476" s="1" t="s">
        <v>25</v>
      </c>
      <c r="N476" s="1" t="s">
        <v>26</v>
      </c>
      <c r="O476" s="4">
        <v>45155</v>
      </c>
      <c r="P476" s="1" t="s">
        <v>27</v>
      </c>
    </row>
    <row r="477" spans="1:16" x14ac:dyDescent="0.35">
      <c r="A477" s="1" t="s">
        <v>2252</v>
      </c>
      <c r="B477" s="1" t="s">
        <v>2253</v>
      </c>
      <c r="C477" s="1" t="s">
        <v>1489</v>
      </c>
      <c r="D477" s="1" t="s">
        <v>19</v>
      </c>
      <c r="E477" s="2">
        <v>1000</v>
      </c>
      <c r="F477" s="3">
        <v>44683</v>
      </c>
      <c r="G477" s="1" t="s">
        <v>2254</v>
      </c>
      <c r="H477" s="1" t="s">
        <v>2255</v>
      </c>
      <c r="I477" s="1">
        <v>1083910</v>
      </c>
      <c r="J477" s="1" t="s">
        <v>2256</v>
      </c>
      <c r="K477" s="1" t="s">
        <v>2257</v>
      </c>
      <c r="L477" s="1" t="s">
        <v>24</v>
      </c>
      <c r="M477" s="1" t="s">
        <v>25</v>
      </c>
      <c r="N477" s="1" t="s">
        <v>26</v>
      </c>
      <c r="O477" s="4">
        <v>45155</v>
      </c>
      <c r="P477" s="1" t="s">
        <v>27</v>
      </c>
    </row>
    <row r="478" spans="1:16" x14ac:dyDescent="0.35">
      <c r="A478" s="1" t="s">
        <v>2258</v>
      </c>
      <c r="B478" s="1" t="s">
        <v>2259</v>
      </c>
      <c r="C478" s="1" t="s">
        <v>2260</v>
      </c>
      <c r="D478" s="1" t="s">
        <v>19</v>
      </c>
      <c r="E478" s="2">
        <v>350</v>
      </c>
      <c r="F478" s="3">
        <v>44683</v>
      </c>
      <c r="G478" s="1" t="s">
        <v>2261</v>
      </c>
      <c r="H478" s="1" t="s">
        <v>2262</v>
      </c>
      <c r="I478" s="1">
        <v>1050478</v>
      </c>
      <c r="J478" s="1" t="s">
        <v>33</v>
      </c>
      <c r="K478" s="1" t="s">
        <v>2263</v>
      </c>
      <c r="L478" s="1" t="s">
        <v>24</v>
      </c>
      <c r="M478" s="1" t="s">
        <v>25</v>
      </c>
      <c r="N478" s="1" t="s">
        <v>26</v>
      </c>
      <c r="O478" s="4">
        <v>45155</v>
      </c>
      <c r="P478" s="1" t="s">
        <v>27</v>
      </c>
    </row>
    <row r="479" spans="1:16" x14ac:dyDescent="0.35">
      <c r="A479" s="1" t="s">
        <v>2264</v>
      </c>
      <c r="B479" s="1" t="s">
        <v>2265</v>
      </c>
      <c r="C479" s="1" t="s">
        <v>2266</v>
      </c>
      <c r="D479" s="1" t="s">
        <v>19</v>
      </c>
      <c r="E479" s="2">
        <v>1500</v>
      </c>
      <c r="F479" s="3">
        <v>44604</v>
      </c>
      <c r="G479" s="1" t="s">
        <v>2267</v>
      </c>
      <c r="H479" s="1" t="s">
        <v>2268</v>
      </c>
      <c r="I479" s="1" t="s">
        <v>2269</v>
      </c>
      <c r="J479" s="1" t="s">
        <v>33</v>
      </c>
      <c r="K479" s="1" t="s">
        <v>2270</v>
      </c>
      <c r="L479" s="1" t="s">
        <v>24</v>
      </c>
      <c r="M479" s="1" t="s">
        <v>25</v>
      </c>
      <c r="N479" s="1" t="s">
        <v>26</v>
      </c>
      <c r="O479" s="4">
        <v>45155</v>
      </c>
      <c r="P479" s="1" t="s">
        <v>27</v>
      </c>
    </row>
    <row r="480" spans="1:16" x14ac:dyDescent="0.35">
      <c r="A480" s="1" t="s">
        <v>2271</v>
      </c>
      <c r="B480" s="1" t="s">
        <v>2272</v>
      </c>
      <c r="C480" s="1" t="s">
        <v>2273</v>
      </c>
      <c r="D480" s="1" t="s">
        <v>19</v>
      </c>
      <c r="E480" s="2">
        <v>1614</v>
      </c>
      <c r="F480" s="3">
        <v>44604</v>
      </c>
      <c r="G480" s="1" t="s">
        <v>2274</v>
      </c>
      <c r="H480" s="1" t="s">
        <v>2275</v>
      </c>
      <c r="I480" s="1">
        <v>1074298</v>
      </c>
      <c r="J480" s="1" t="s">
        <v>33</v>
      </c>
      <c r="K480" s="1" t="s">
        <v>2276</v>
      </c>
      <c r="L480" s="1" t="s">
        <v>24</v>
      </c>
      <c r="M480" s="1" t="s">
        <v>25</v>
      </c>
      <c r="N480" s="1" t="s">
        <v>26</v>
      </c>
      <c r="O480" s="4">
        <v>45155</v>
      </c>
      <c r="P480" s="1" t="s">
        <v>27</v>
      </c>
    </row>
    <row r="481" spans="1:16" x14ac:dyDescent="0.35">
      <c r="A481" s="1" t="s">
        <v>2277</v>
      </c>
      <c r="B481" s="1" t="s">
        <v>2278</v>
      </c>
      <c r="C481" s="1" t="s">
        <v>713</v>
      </c>
      <c r="D481" s="1" t="s">
        <v>19</v>
      </c>
      <c r="E481" s="2">
        <v>2000</v>
      </c>
      <c r="F481" s="3">
        <v>44604</v>
      </c>
      <c r="G481" s="1" t="s">
        <v>2279</v>
      </c>
      <c r="H481" s="1" t="s">
        <v>2280</v>
      </c>
      <c r="I481" s="1">
        <v>1167233</v>
      </c>
      <c r="J481" s="1" t="s">
        <v>33</v>
      </c>
      <c r="K481" s="1" t="s">
        <v>2281</v>
      </c>
      <c r="L481" s="1" t="s">
        <v>24</v>
      </c>
      <c r="M481" s="1" t="s">
        <v>25</v>
      </c>
      <c r="N481" s="1" t="s">
        <v>26</v>
      </c>
      <c r="O481" s="4">
        <v>45155</v>
      </c>
      <c r="P481" s="1" t="s">
        <v>27</v>
      </c>
    </row>
    <row r="482" spans="1:16" x14ac:dyDescent="0.35">
      <c r="A482" s="1" t="s">
        <v>2282</v>
      </c>
      <c r="B482" s="1" t="s">
        <v>2283</v>
      </c>
      <c r="C482" s="1" t="s">
        <v>2284</v>
      </c>
      <c r="D482" s="1" t="s">
        <v>19</v>
      </c>
      <c r="E482" s="2">
        <v>1440</v>
      </c>
      <c r="F482" s="3">
        <v>44604</v>
      </c>
      <c r="G482" s="1" t="s">
        <v>2285</v>
      </c>
      <c r="H482" s="1" t="s">
        <v>2286</v>
      </c>
      <c r="I482" s="1">
        <v>1126509</v>
      </c>
      <c r="J482" s="1" t="s">
        <v>2287</v>
      </c>
      <c r="K482" s="1" t="s">
        <v>2288</v>
      </c>
      <c r="L482" s="1" t="s">
        <v>24</v>
      </c>
      <c r="M482" s="1" t="s">
        <v>25</v>
      </c>
      <c r="N482" s="1" t="s">
        <v>26</v>
      </c>
      <c r="O482" s="4">
        <v>45155</v>
      </c>
      <c r="P482" s="1" t="s">
        <v>27</v>
      </c>
    </row>
    <row r="483" spans="1:16" x14ac:dyDescent="0.35">
      <c r="A483" s="1" t="s">
        <v>2289</v>
      </c>
      <c r="B483" s="1" t="s">
        <v>2290</v>
      </c>
      <c r="C483" s="1" t="s">
        <v>2291</v>
      </c>
      <c r="D483" s="1" t="s">
        <v>19</v>
      </c>
      <c r="E483" s="2">
        <v>1550</v>
      </c>
      <c r="F483" s="3">
        <v>44604</v>
      </c>
      <c r="G483" s="1" t="s">
        <v>2292</v>
      </c>
      <c r="H483" s="1" t="s">
        <v>2293</v>
      </c>
      <c r="I483" s="1">
        <v>1167783</v>
      </c>
      <c r="J483" s="1" t="s">
        <v>33</v>
      </c>
      <c r="K483" s="1" t="s">
        <v>2294</v>
      </c>
      <c r="L483" s="1" t="s">
        <v>24</v>
      </c>
      <c r="M483" s="1" t="s">
        <v>25</v>
      </c>
      <c r="N483" s="1" t="s">
        <v>26</v>
      </c>
      <c r="O483" s="4">
        <v>45155</v>
      </c>
      <c r="P483" s="1" t="s">
        <v>27</v>
      </c>
    </row>
    <row r="484" spans="1:16" x14ac:dyDescent="0.35">
      <c r="A484" s="1" t="s">
        <v>2295</v>
      </c>
      <c r="B484" s="1" t="s">
        <v>2296</v>
      </c>
      <c r="C484" s="1" t="s">
        <v>2297</v>
      </c>
      <c r="D484" s="1" t="s">
        <v>19</v>
      </c>
      <c r="E484" s="2">
        <v>1000</v>
      </c>
      <c r="F484" s="3">
        <v>44604</v>
      </c>
      <c r="G484" s="1" t="s">
        <v>2298</v>
      </c>
      <c r="H484" s="1" t="s">
        <v>2299</v>
      </c>
      <c r="I484" s="1">
        <v>1015941</v>
      </c>
      <c r="J484" s="1" t="s">
        <v>2300</v>
      </c>
      <c r="K484" s="1" t="s">
        <v>2301</v>
      </c>
      <c r="L484" s="1" t="s">
        <v>24</v>
      </c>
      <c r="M484" s="1" t="s">
        <v>25</v>
      </c>
      <c r="N484" s="1" t="s">
        <v>26</v>
      </c>
      <c r="O484" s="4">
        <v>45155</v>
      </c>
      <c r="P484" s="1" t="s">
        <v>27</v>
      </c>
    </row>
    <row r="485" spans="1:16" x14ac:dyDescent="0.35">
      <c r="A485" s="1" t="s">
        <v>2302</v>
      </c>
      <c r="B485" s="1" t="s">
        <v>2303</v>
      </c>
      <c r="C485" s="1" t="s">
        <v>2304</v>
      </c>
      <c r="D485" s="1" t="s">
        <v>19</v>
      </c>
      <c r="E485" s="2">
        <v>678</v>
      </c>
      <c r="F485" s="3">
        <v>44604</v>
      </c>
      <c r="G485" s="1" t="s">
        <v>2305</v>
      </c>
      <c r="H485" s="1" t="s">
        <v>2306</v>
      </c>
      <c r="I485" s="1">
        <v>1027466</v>
      </c>
      <c r="J485" s="1" t="s">
        <v>2307</v>
      </c>
      <c r="K485" s="1" t="s">
        <v>2308</v>
      </c>
      <c r="L485" s="1" t="s">
        <v>24</v>
      </c>
      <c r="M485" s="1" t="s">
        <v>25</v>
      </c>
      <c r="N485" s="1" t="s">
        <v>26</v>
      </c>
      <c r="O485" s="4">
        <v>45155</v>
      </c>
      <c r="P485" s="1" t="s">
        <v>27</v>
      </c>
    </row>
    <row r="486" spans="1:16" x14ac:dyDescent="0.35">
      <c r="A486" s="1" t="s">
        <v>2309</v>
      </c>
      <c r="B486" s="1" t="s">
        <v>2310</v>
      </c>
      <c r="C486" s="1" t="s">
        <v>2311</v>
      </c>
      <c r="D486" s="1" t="s">
        <v>19</v>
      </c>
      <c r="E486" s="2">
        <v>1800</v>
      </c>
      <c r="F486" s="3">
        <v>44604</v>
      </c>
      <c r="G486" s="1" t="s">
        <v>2312</v>
      </c>
      <c r="H486" s="1" t="s">
        <v>2313</v>
      </c>
      <c r="I486" s="1">
        <v>222041</v>
      </c>
      <c r="J486" s="1" t="s">
        <v>2314</v>
      </c>
      <c r="K486" s="1" t="s">
        <v>2315</v>
      </c>
      <c r="L486" s="1" t="s">
        <v>24</v>
      </c>
      <c r="M486" s="1" t="s">
        <v>25</v>
      </c>
      <c r="N486" s="1" t="s">
        <v>26</v>
      </c>
      <c r="O486" s="4">
        <v>45155</v>
      </c>
      <c r="P486" s="1" t="s">
        <v>27</v>
      </c>
    </row>
    <row r="487" spans="1:16" x14ac:dyDescent="0.35">
      <c r="A487" s="1" t="s">
        <v>2316</v>
      </c>
      <c r="B487" s="1" t="s">
        <v>2317</v>
      </c>
      <c r="C487" s="1" t="s">
        <v>2318</v>
      </c>
      <c r="D487" s="1" t="s">
        <v>19</v>
      </c>
      <c r="E487" s="2">
        <v>1800</v>
      </c>
      <c r="F487" s="3">
        <v>44604</v>
      </c>
      <c r="G487" s="1" t="s">
        <v>2319</v>
      </c>
      <c r="H487" s="1" t="s">
        <v>2320</v>
      </c>
      <c r="I487" s="1">
        <v>213990</v>
      </c>
      <c r="J487" s="1" t="s">
        <v>33</v>
      </c>
      <c r="K487" s="1" t="s">
        <v>2321</v>
      </c>
      <c r="L487" s="1" t="s">
        <v>24</v>
      </c>
      <c r="M487" s="1" t="s">
        <v>25</v>
      </c>
      <c r="N487" s="1" t="s">
        <v>26</v>
      </c>
      <c r="O487" s="4">
        <v>45155</v>
      </c>
      <c r="P487" s="1" t="s">
        <v>27</v>
      </c>
    </row>
    <row r="488" spans="1:16" x14ac:dyDescent="0.35">
      <c r="A488" s="1" t="s">
        <v>2322</v>
      </c>
      <c r="B488" s="1" t="s">
        <v>2323</v>
      </c>
      <c r="C488" s="1" t="s">
        <v>2324</v>
      </c>
      <c r="D488" s="1" t="s">
        <v>19</v>
      </c>
      <c r="E488" s="2">
        <v>1700</v>
      </c>
      <c r="F488" s="3">
        <v>44604</v>
      </c>
      <c r="G488" s="1" t="s">
        <v>2325</v>
      </c>
      <c r="H488" s="1" t="s">
        <v>2326</v>
      </c>
      <c r="I488" s="1">
        <v>1078685</v>
      </c>
      <c r="J488" s="1" t="s">
        <v>2327</v>
      </c>
      <c r="K488" s="1" t="s">
        <v>2328</v>
      </c>
      <c r="L488" s="1" t="s">
        <v>24</v>
      </c>
      <c r="M488" s="1" t="s">
        <v>25</v>
      </c>
      <c r="N488" s="1" t="s">
        <v>26</v>
      </c>
      <c r="O488" s="4">
        <v>45155</v>
      </c>
      <c r="P488" s="1" t="s">
        <v>27</v>
      </c>
    </row>
    <row r="489" spans="1:16" x14ac:dyDescent="0.35">
      <c r="A489" s="1" t="s">
        <v>2329</v>
      </c>
      <c r="B489" s="1" t="s">
        <v>2330</v>
      </c>
      <c r="C489" s="1" t="s">
        <v>2331</v>
      </c>
      <c r="D489" s="1" t="s">
        <v>19</v>
      </c>
      <c r="E489" s="2">
        <v>2000</v>
      </c>
      <c r="F489" s="3">
        <v>44604</v>
      </c>
      <c r="G489" s="1" t="s">
        <v>2332</v>
      </c>
      <c r="H489" s="1" t="s">
        <v>2333</v>
      </c>
      <c r="I489" s="1" t="s">
        <v>2334</v>
      </c>
      <c r="J489" s="1" t="s">
        <v>33</v>
      </c>
      <c r="K489" s="1" t="s">
        <v>2335</v>
      </c>
      <c r="L489" s="1" t="s">
        <v>24</v>
      </c>
      <c r="M489" s="1" t="s">
        <v>25</v>
      </c>
      <c r="N489" s="1" t="s">
        <v>26</v>
      </c>
      <c r="O489" s="4">
        <v>45155</v>
      </c>
      <c r="P489" s="1" t="s">
        <v>27</v>
      </c>
    </row>
    <row r="490" spans="1:16" x14ac:dyDescent="0.35">
      <c r="A490" s="1" t="s">
        <v>2336</v>
      </c>
      <c r="B490" s="1" t="s">
        <v>2337</v>
      </c>
      <c r="C490" s="1" t="s">
        <v>2338</v>
      </c>
      <c r="D490" s="1" t="s">
        <v>19</v>
      </c>
      <c r="E490" s="2">
        <v>375</v>
      </c>
      <c r="F490" s="3">
        <v>44604</v>
      </c>
      <c r="G490" s="1" t="s">
        <v>2339</v>
      </c>
      <c r="H490" s="1" t="s">
        <v>2340</v>
      </c>
      <c r="I490" s="1">
        <v>1116381</v>
      </c>
      <c r="J490" s="1" t="s">
        <v>33</v>
      </c>
      <c r="K490" s="1" t="s">
        <v>2341</v>
      </c>
      <c r="L490" s="1" t="s">
        <v>24</v>
      </c>
      <c r="M490" s="1" t="s">
        <v>25</v>
      </c>
      <c r="N490" s="1" t="s">
        <v>26</v>
      </c>
      <c r="O490" s="4">
        <v>45155</v>
      </c>
      <c r="P490" s="1" t="s">
        <v>27</v>
      </c>
    </row>
    <row r="491" spans="1:16" x14ac:dyDescent="0.35">
      <c r="A491" s="1" t="s">
        <v>2342</v>
      </c>
      <c r="B491" s="1" t="s">
        <v>2343</v>
      </c>
      <c r="C491" s="1" t="s">
        <v>2344</v>
      </c>
      <c r="D491" s="1" t="s">
        <v>19</v>
      </c>
      <c r="E491" s="2">
        <v>1000</v>
      </c>
      <c r="F491" s="3">
        <v>44604</v>
      </c>
      <c r="G491" s="1" t="s">
        <v>2345</v>
      </c>
      <c r="H491" s="1" t="s">
        <v>2346</v>
      </c>
      <c r="I491" s="1">
        <v>1175161</v>
      </c>
      <c r="J491" s="1" t="s">
        <v>2347</v>
      </c>
      <c r="K491" s="1" t="s">
        <v>2348</v>
      </c>
      <c r="L491" s="1" t="s">
        <v>24</v>
      </c>
      <c r="M491" s="1" t="s">
        <v>25</v>
      </c>
      <c r="N491" s="1" t="s">
        <v>26</v>
      </c>
      <c r="O491" s="4">
        <v>45155</v>
      </c>
      <c r="P491" s="1" t="s">
        <v>27</v>
      </c>
    </row>
    <row r="492" spans="1:16" x14ac:dyDescent="0.35">
      <c r="A492" s="1" t="s">
        <v>2349</v>
      </c>
      <c r="B492" s="1" t="s">
        <v>2350</v>
      </c>
      <c r="C492" s="1" t="s">
        <v>2351</v>
      </c>
      <c r="D492" s="1" t="s">
        <v>19</v>
      </c>
      <c r="E492" s="2">
        <v>900</v>
      </c>
      <c r="F492" s="3">
        <v>44604</v>
      </c>
      <c r="G492" s="1" t="s">
        <v>2352</v>
      </c>
      <c r="H492" s="1" t="s">
        <v>2353</v>
      </c>
      <c r="I492" s="1" t="s">
        <v>2354</v>
      </c>
      <c r="J492" s="1" t="s">
        <v>33</v>
      </c>
      <c r="K492" s="1" t="s">
        <v>2355</v>
      </c>
      <c r="L492" s="1" t="s">
        <v>24</v>
      </c>
      <c r="M492" s="1" t="s">
        <v>25</v>
      </c>
      <c r="N492" s="1" t="s">
        <v>26</v>
      </c>
      <c r="O492" s="4">
        <v>45155</v>
      </c>
      <c r="P492" s="1" t="s">
        <v>27</v>
      </c>
    </row>
    <row r="493" spans="1:16" x14ac:dyDescent="0.35">
      <c r="A493" s="1" t="s">
        <v>2356</v>
      </c>
      <c r="B493" s="1" t="s">
        <v>2357</v>
      </c>
      <c r="C493" s="1" t="s">
        <v>2358</v>
      </c>
      <c r="D493" s="1" t="s">
        <v>19</v>
      </c>
      <c r="E493" s="2">
        <v>2000</v>
      </c>
      <c r="F493" s="3">
        <v>44604</v>
      </c>
      <c r="G493" s="1" t="s">
        <v>2359</v>
      </c>
      <c r="H493" s="1" t="s">
        <v>2360</v>
      </c>
      <c r="I493" s="1" t="s">
        <v>2361</v>
      </c>
      <c r="J493" s="1" t="s">
        <v>33</v>
      </c>
      <c r="K493" s="1" t="s">
        <v>2362</v>
      </c>
      <c r="L493" s="1" t="s">
        <v>24</v>
      </c>
      <c r="M493" s="1" t="s">
        <v>25</v>
      </c>
      <c r="N493" s="1" t="s">
        <v>26</v>
      </c>
      <c r="O493" s="4">
        <v>45155</v>
      </c>
      <c r="P493" s="1" t="s">
        <v>27</v>
      </c>
    </row>
    <row r="494" spans="1:16" x14ac:dyDescent="0.35">
      <c r="A494" s="1" t="s">
        <v>2363</v>
      </c>
      <c r="B494" s="1" t="s">
        <v>2364</v>
      </c>
      <c r="C494" s="1" t="s">
        <v>2365</v>
      </c>
      <c r="D494" s="1" t="s">
        <v>19</v>
      </c>
      <c r="E494" s="2">
        <v>1200</v>
      </c>
      <c r="F494" s="3">
        <v>44604</v>
      </c>
      <c r="G494" s="1" t="s">
        <v>2366</v>
      </c>
      <c r="H494" s="1" t="s">
        <v>2367</v>
      </c>
      <c r="I494" s="1" t="s">
        <v>2368</v>
      </c>
      <c r="J494" s="1" t="s">
        <v>33</v>
      </c>
      <c r="K494" s="1" t="s">
        <v>2369</v>
      </c>
      <c r="L494" s="1" t="s">
        <v>24</v>
      </c>
      <c r="M494" s="1" t="s">
        <v>25</v>
      </c>
      <c r="N494" s="1" t="s">
        <v>26</v>
      </c>
      <c r="O494" s="4">
        <v>45155</v>
      </c>
      <c r="P494" s="1" t="s">
        <v>27</v>
      </c>
    </row>
    <row r="495" spans="1:16" x14ac:dyDescent="0.35">
      <c r="A495" s="1" t="s">
        <v>2370</v>
      </c>
      <c r="B495" s="1" t="s">
        <v>2371</v>
      </c>
      <c r="C495" s="1" t="s">
        <v>2372</v>
      </c>
      <c r="D495" s="1" t="s">
        <v>19</v>
      </c>
      <c r="E495" s="2">
        <v>1500</v>
      </c>
      <c r="F495" s="3">
        <v>44604</v>
      </c>
      <c r="G495" s="1" t="s">
        <v>2373</v>
      </c>
      <c r="H495" s="1" t="s">
        <v>2374</v>
      </c>
      <c r="I495" s="1">
        <v>1146149</v>
      </c>
      <c r="J495" s="1" t="s">
        <v>2375</v>
      </c>
      <c r="K495" s="1" t="s">
        <v>2376</v>
      </c>
      <c r="L495" s="1" t="s">
        <v>24</v>
      </c>
      <c r="M495" s="1" t="s">
        <v>25</v>
      </c>
      <c r="N495" s="1" t="s">
        <v>26</v>
      </c>
      <c r="O495" s="4">
        <v>45155</v>
      </c>
      <c r="P495" s="1" t="s">
        <v>27</v>
      </c>
    </row>
    <row r="496" spans="1:16" x14ac:dyDescent="0.35">
      <c r="A496" s="1" t="s">
        <v>2377</v>
      </c>
      <c r="B496" s="1" t="s">
        <v>2378</v>
      </c>
      <c r="C496" s="1" t="s">
        <v>2379</v>
      </c>
      <c r="D496" s="1" t="s">
        <v>19</v>
      </c>
      <c r="E496" s="2">
        <v>1650</v>
      </c>
      <c r="F496" s="3">
        <v>44604</v>
      </c>
      <c r="G496" s="1" t="s">
        <v>2380</v>
      </c>
      <c r="H496" s="1" t="s">
        <v>2381</v>
      </c>
      <c r="I496" s="1" t="s">
        <v>2382</v>
      </c>
      <c r="J496" s="1" t="s">
        <v>33</v>
      </c>
      <c r="K496" s="1" t="s">
        <v>2383</v>
      </c>
      <c r="L496" s="1" t="s">
        <v>24</v>
      </c>
      <c r="M496" s="1" t="s">
        <v>25</v>
      </c>
      <c r="N496" s="1" t="s">
        <v>26</v>
      </c>
      <c r="O496" s="4">
        <v>45155</v>
      </c>
      <c r="P496" s="1" t="s">
        <v>27</v>
      </c>
    </row>
    <row r="497" spans="1:16" x14ac:dyDescent="0.35">
      <c r="A497" s="1" t="s">
        <v>2384</v>
      </c>
      <c r="B497" s="1" t="s">
        <v>2385</v>
      </c>
      <c r="C497" s="1" t="s">
        <v>2386</v>
      </c>
      <c r="D497" s="1" t="s">
        <v>19</v>
      </c>
      <c r="E497" s="2">
        <v>2000</v>
      </c>
      <c r="F497" s="3">
        <v>44604</v>
      </c>
      <c r="G497" s="1" t="s">
        <v>2387</v>
      </c>
      <c r="H497" s="1" t="s">
        <v>2388</v>
      </c>
      <c r="I497" s="1">
        <v>1021367</v>
      </c>
      <c r="J497" s="1" t="s">
        <v>2389</v>
      </c>
      <c r="K497" s="1" t="s">
        <v>2390</v>
      </c>
      <c r="L497" s="1" t="s">
        <v>24</v>
      </c>
      <c r="M497" s="1" t="s">
        <v>25</v>
      </c>
      <c r="N497" s="1" t="s">
        <v>26</v>
      </c>
      <c r="O497" s="4">
        <v>45155</v>
      </c>
      <c r="P497" s="1" t="s">
        <v>27</v>
      </c>
    </row>
    <row r="498" spans="1:16" x14ac:dyDescent="0.35">
      <c r="A498" s="1" t="s">
        <v>2391</v>
      </c>
      <c r="B498" s="1" t="s">
        <v>2392</v>
      </c>
      <c r="C498" s="1" t="s">
        <v>2393</v>
      </c>
      <c r="D498" s="1" t="s">
        <v>19</v>
      </c>
      <c r="E498" s="2">
        <v>2000</v>
      </c>
      <c r="F498" s="3">
        <v>44604</v>
      </c>
      <c r="G498" s="1" t="s">
        <v>2394</v>
      </c>
      <c r="H498" s="1" t="s">
        <v>2395</v>
      </c>
      <c r="I498" s="1">
        <v>1017406</v>
      </c>
      <c r="J498" s="1" t="s">
        <v>2396</v>
      </c>
      <c r="K498" s="1" t="s">
        <v>2397</v>
      </c>
      <c r="L498" s="1" t="s">
        <v>24</v>
      </c>
      <c r="M498" s="1" t="s">
        <v>25</v>
      </c>
      <c r="N498" s="1" t="s">
        <v>26</v>
      </c>
      <c r="O498" s="4">
        <v>45155</v>
      </c>
      <c r="P498" s="1" t="s">
        <v>27</v>
      </c>
    </row>
    <row r="499" spans="1:16" x14ac:dyDescent="0.35">
      <c r="A499" s="1" t="s">
        <v>2398</v>
      </c>
      <c r="B499" s="1" t="s">
        <v>2399</v>
      </c>
      <c r="C499" s="1" t="s">
        <v>2400</v>
      </c>
      <c r="D499" s="1" t="s">
        <v>19</v>
      </c>
      <c r="E499" s="2">
        <v>2000</v>
      </c>
      <c r="F499" s="3">
        <v>44604</v>
      </c>
      <c r="G499" s="1" t="s">
        <v>2401</v>
      </c>
      <c r="H499" s="1" t="s">
        <v>2402</v>
      </c>
      <c r="I499" s="1">
        <v>1113471</v>
      </c>
      <c r="J499" s="1" t="s">
        <v>2403</v>
      </c>
      <c r="K499" s="1" t="s">
        <v>2404</v>
      </c>
      <c r="L499" s="1" t="s">
        <v>24</v>
      </c>
      <c r="M499" s="1" t="s">
        <v>25</v>
      </c>
      <c r="N499" s="1" t="s">
        <v>26</v>
      </c>
      <c r="O499" s="4">
        <v>45155</v>
      </c>
      <c r="P499" s="1" t="s">
        <v>27</v>
      </c>
    </row>
    <row r="500" spans="1:16" x14ac:dyDescent="0.35">
      <c r="A500" s="1" t="s">
        <v>2405</v>
      </c>
      <c r="B500" s="1" t="s">
        <v>2406</v>
      </c>
      <c r="C500" s="1" t="s">
        <v>2407</v>
      </c>
      <c r="D500" s="1" t="s">
        <v>19</v>
      </c>
      <c r="E500" s="2">
        <v>2000</v>
      </c>
      <c r="F500" s="3">
        <v>44604</v>
      </c>
      <c r="G500" s="1" t="s">
        <v>2408</v>
      </c>
      <c r="H500" s="1" t="s">
        <v>2409</v>
      </c>
      <c r="I500" s="1">
        <v>1011611</v>
      </c>
      <c r="J500" s="1" t="s">
        <v>33</v>
      </c>
      <c r="K500" s="1" t="s">
        <v>2410</v>
      </c>
      <c r="L500" s="1" t="s">
        <v>24</v>
      </c>
      <c r="M500" s="1" t="s">
        <v>25</v>
      </c>
      <c r="N500" s="1" t="s">
        <v>26</v>
      </c>
      <c r="O500" s="4">
        <v>45155</v>
      </c>
      <c r="P500" s="1" t="s">
        <v>27</v>
      </c>
    </row>
    <row r="501" spans="1:16" x14ac:dyDescent="0.35">
      <c r="A501" s="1" t="s">
        <v>2411</v>
      </c>
      <c r="B501" s="1" t="s">
        <v>2412</v>
      </c>
      <c r="C501" s="1" t="s">
        <v>2413</v>
      </c>
      <c r="D501" s="1" t="s">
        <v>19</v>
      </c>
      <c r="E501" s="2">
        <v>825</v>
      </c>
      <c r="F501" s="3">
        <v>44604</v>
      </c>
      <c r="G501" s="1" t="s">
        <v>2414</v>
      </c>
      <c r="H501" s="1" t="s">
        <v>2415</v>
      </c>
      <c r="I501" s="1">
        <v>1154361</v>
      </c>
      <c r="J501" s="1" t="s">
        <v>33</v>
      </c>
      <c r="K501" s="1" t="s">
        <v>2416</v>
      </c>
      <c r="L501" s="1" t="s">
        <v>24</v>
      </c>
      <c r="M501" s="1" t="s">
        <v>25</v>
      </c>
      <c r="N501" s="1" t="s">
        <v>26</v>
      </c>
      <c r="O501" s="4">
        <v>45155</v>
      </c>
      <c r="P501" s="1" t="s">
        <v>27</v>
      </c>
    </row>
    <row r="502" spans="1:16" x14ac:dyDescent="0.35">
      <c r="A502" s="1" t="s">
        <v>2417</v>
      </c>
      <c r="B502" s="1" t="s">
        <v>2418</v>
      </c>
      <c r="C502" s="1" t="s">
        <v>2419</v>
      </c>
      <c r="D502" s="1" t="s">
        <v>19</v>
      </c>
      <c r="E502" s="2">
        <v>2000</v>
      </c>
      <c r="F502" s="3">
        <v>44604</v>
      </c>
      <c r="G502" s="1" t="s">
        <v>2420</v>
      </c>
      <c r="H502" s="1" t="s">
        <v>2421</v>
      </c>
      <c r="I502" s="1">
        <v>289154</v>
      </c>
      <c r="J502" s="1" t="s">
        <v>2422</v>
      </c>
      <c r="K502" s="1" t="s">
        <v>2423</v>
      </c>
      <c r="L502" s="1" t="s">
        <v>24</v>
      </c>
      <c r="M502" s="1" t="s">
        <v>25</v>
      </c>
      <c r="N502" s="1" t="s">
        <v>26</v>
      </c>
      <c r="O502" s="4">
        <v>45155</v>
      </c>
      <c r="P502" s="1" t="s">
        <v>27</v>
      </c>
    </row>
    <row r="503" spans="1:16" x14ac:dyDescent="0.35">
      <c r="A503" s="1" t="s">
        <v>2424</v>
      </c>
      <c r="B503" s="1" t="s">
        <v>2425</v>
      </c>
      <c r="C503" s="1" t="s">
        <v>2426</v>
      </c>
      <c r="D503" s="1" t="s">
        <v>19</v>
      </c>
      <c r="E503" s="2">
        <v>2000</v>
      </c>
      <c r="F503" s="3">
        <v>44604</v>
      </c>
      <c r="G503" s="1" t="s">
        <v>2427</v>
      </c>
      <c r="H503" s="1" t="s">
        <v>2428</v>
      </c>
      <c r="I503" s="1">
        <v>208231</v>
      </c>
      <c r="J503" s="1" t="s">
        <v>2429</v>
      </c>
      <c r="K503" s="1" t="s">
        <v>2430</v>
      </c>
      <c r="L503" s="1" t="s">
        <v>24</v>
      </c>
      <c r="M503" s="1" t="s">
        <v>25</v>
      </c>
      <c r="N503" s="1" t="s">
        <v>26</v>
      </c>
      <c r="O503" s="4">
        <v>45155</v>
      </c>
      <c r="P503" s="1" t="s">
        <v>27</v>
      </c>
    </row>
    <row r="504" spans="1:16" x14ac:dyDescent="0.35">
      <c r="A504" s="1" t="s">
        <v>2431</v>
      </c>
      <c r="B504" s="1" t="s">
        <v>2432</v>
      </c>
      <c r="C504" s="1" t="s">
        <v>2433</v>
      </c>
      <c r="D504" s="1" t="s">
        <v>19</v>
      </c>
      <c r="E504" s="2">
        <v>1500</v>
      </c>
      <c r="F504" s="3">
        <v>44604</v>
      </c>
      <c r="G504" s="1" t="s">
        <v>2434</v>
      </c>
      <c r="H504" s="1" t="s">
        <v>2435</v>
      </c>
      <c r="I504" s="1">
        <v>1138554</v>
      </c>
      <c r="J504" s="1" t="s">
        <v>2436</v>
      </c>
      <c r="K504" s="1" t="s">
        <v>2437</v>
      </c>
      <c r="L504" s="1" t="s">
        <v>24</v>
      </c>
      <c r="M504" s="1" t="s">
        <v>25</v>
      </c>
      <c r="N504" s="1" t="s">
        <v>26</v>
      </c>
      <c r="O504" s="4">
        <v>45155</v>
      </c>
      <c r="P504" s="1" t="s">
        <v>27</v>
      </c>
    </row>
    <row r="505" spans="1:16" x14ac:dyDescent="0.35">
      <c r="A505" s="1" t="s">
        <v>2438</v>
      </c>
      <c r="B505" s="1" t="s">
        <v>2439</v>
      </c>
      <c r="C505" s="1" t="s">
        <v>713</v>
      </c>
      <c r="D505" s="1" t="s">
        <v>19</v>
      </c>
      <c r="E505" s="2">
        <v>250</v>
      </c>
      <c r="F505" s="3">
        <v>44604</v>
      </c>
      <c r="G505" s="1" t="s">
        <v>2440</v>
      </c>
      <c r="H505" s="1" t="s">
        <v>2441</v>
      </c>
      <c r="I505" s="1">
        <v>1118859</v>
      </c>
      <c r="J505" s="1" t="s">
        <v>2442</v>
      </c>
      <c r="K505" s="1" t="s">
        <v>2443</v>
      </c>
      <c r="L505" s="1" t="s">
        <v>24</v>
      </c>
      <c r="M505" s="1" t="s">
        <v>25</v>
      </c>
      <c r="N505" s="1" t="s">
        <v>26</v>
      </c>
      <c r="O505" s="4">
        <v>45155</v>
      </c>
      <c r="P505" s="1" t="s">
        <v>27</v>
      </c>
    </row>
    <row r="506" spans="1:16" x14ac:dyDescent="0.35">
      <c r="A506" s="1" t="s">
        <v>2444</v>
      </c>
      <c r="B506" s="1" t="s">
        <v>2445</v>
      </c>
      <c r="C506" s="1" t="s">
        <v>2446</v>
      </c>
      <c r="D506" s="1" t="s">
        <v>19</v>
      </c>
      <c r="E506" s="2">
        <v>2000</v>
      </c>
      <c r="F506" s="3">
        <v>44604</v>
      </c>
      <c r="G506" s="1" t="s">
        <v>2447</v>
      </c>
      <c r="H506" s="1" t="s">
        <v>2448</v>
      </c>
      <c r="I506" s="1">
        <v>1084305</v>
      </c>
      <c r="J506" s="1" t="s">
        <v>2449</v>
      </c>
      <c r="K506" s="1" t="s">
        <v>2450</v>
      </c>
      <c r="L506" s="1" t="s">
        <v>24</v>
      </c>
      <c r="M506" s="1" t="s">
        <v>25</v>
      </c>
      <c r="N506" s="1" t="s">
        <v>26</v>
      </c>
      <c r="O506" s="4">
        <v>45155</v>
      </c>
      <c r="P506" s="1" t="s">
        <v>27</v>
      </c>
    </row>
    <row r="507" spans="1:16" x14ac:dyDescent="0.35">
      <c r="A507" s="1" t="s">
        <v>2451</v>
      </c>
      <c r="B507" s="1" t="s">
        <v>2452</v>
      </c>
      <c r="C507" s="1" t="s">
        <v>2453</v>
      </c>
      <c r="D507" s="1" t="s">
        <v>19</v>
      </c>
      <c r="E507" s="2">
        <v>1083</v>
      </c>
      <c r="F507" s="3">
        <v>44604</v>
      </c>
      <c r="G507" s="1" t="s">
        <v>2454</v>
      </c>
      <c r="H507" s="1" t="s">
        <v>2455</v>
      </c>
      <c r="I507" s="1">
        <v>507255</v>
      </c>
      <c r="J507" s="1" t="s">
        <v>33</v>
      </c>
      <c r="K507" s="1" t="s">
        <v>2456</v>
      </c>
      <c r="L507" s="1" t="s">
        <v>24</v>
      </c>
      <c r="M507" s="1" t="s">
        <v>25</v>
      </c>
      <c r="N507" s="1" t="s">
        <v>26</v>
      </c>
      <c r="O507" s="4">
        <v>45155</v>
      </c>
      <c r="P507" s="1" t="s">
        <v>27</v>
      </c>
    </row>
    <row r="508" spans="1:16" x14ac:dyDescent="0.35">
      <c r="A508" s="1" t="s">
        <v>2457</v>
      </c>
      <c r="B508" s="1" t="s">
        <v>2458</v>
      </c>
      <c r="C508" s="1" t="s">
        <v>2459</v>
      </c>
      <c r="D508" s="1" t="s">
        <v>19</v>
      </c>
      <c r="E508" s="2">
        <v>800</v>
      </c>
      <c r="F508" s="3">
        <v>44604</v>
      </c>
      <c r="G508" s="1" t="s">
        <v>2366</v>
      </c>
      <c r="H508" s="1" t="s">
        <v>2460</v>
      </c>
      <c r="I508" s="1" t="s">
        <v>2368</v>
      </c>
      <c r="J508" s="1" t="s">
        <v>33</v>
      </c>
      <c r="K508" s="1" t="s">
        <v>2369</v>
      </c>
      <c r="L508" s="1" t="s">
        <v>24</v>
      </c>
      <c r="M508" s="1" t="s">
        <v>25</v>
      </c>
      <c r="N508" s="1" t="s">
        <v>26</v>
      </c>
      <c r="O508" s="4">
        <v>45155</v>
      </c>
      <c r="P508" s="1" t="s">
        <v>27</v>
      </c>
    </row>
    <row r="509" spans="1:16" x14ac:dyDescent="0.35">
      <c r="A509" s="1" t="s">
        <v>2461</v>
      </c>
      <c r="B509" s="1" t="s">
        <v>2084</v>
      </c>
      <c r="C509" s="1" t="s">
        <v>2462</v>
      </c>
      <c r="D509" s="1" t="s">
        <v>19</v>
      </c>
      <c r="E509" s="2">
        <v>500</v>
      </c>
      <c r="F509" s="3">
        <v>44604</v>
      </c>
      <c r="G509" s="1" t="s">
        <v>2086</v>
      </c>
      <c r="H509" s="1" t="s">
        <v>2087</v>
      </c>
      <c r="I509" s="1">
        <v>1169686</v>
      </c>
      <c r="J509" s="1" t="s">
        <v>33</v>
      </c>
      <c r="K509" s="1" t="s">
        <v>2088</v>
      </c>
      <c r="L509" s="1" t="s">
        <v>24</v>
      </c>
      <c r="M509" s="1" t="s">
        <v>25</v>
      </c>
      <c r="N509" s="1" t="s">
        <v>26</v>
      </c>
      <c r="O509" s="4">
        <v>45155</v>
      </c>
      <c r="P509" s="1" t="s">
        <v>27</v>
      </c>
    </row>
    <row r="510" spans="1:16" x14ac:dyDescent="0.35">
      <c r="A510" s="1" t="s">
        <v>2463</v>
      </c>
      <c r="B510" s="1" t="s">
        <v>2464</v>
      </c>
      <c r="C510" s="1" t="s">
        <v>2465</v>
      </c>
      <c r="D510" s="1" t="s">
        <v>19</v>
      </c>
      <c r="E510" s="2">
        <v>1250</v>
      </c>
      <c r="F510" s="3">
        <v>44604</v>
      </c>
      <c r="G510" s="1" t="s">
        <v>2466</v>
      </c>
      <c r="H510" s="1" t="s">
        <v>2467</v>
      </c>
      <c r="I510" s="1">
        <v>1180096</v>
      </c>
      <c r="J510" s="1" t="s">
        <v>33</v>
      </c>
      <c r="K510" s="1" t="s">
        <v>2468</v>
      </c>
      <c r="L510" s="1" t="s">
        <v>24</v>
      </c>
      <c r="M510" s="1" t="s">
        <v>25</v>
      </c>
      <c r="N510" s="1" t="s">
        <v>26</v>
      </c>
      <c r="O510" s="4">
        <v>45155</v>
      </c>
      <c r="P510" s="1" t="s">
        <v>27</v>
      </c>
    </row>
    <row r="511" spans="1:16" x14ac:dyDescent="0.35">
      <c r="A511" s="1" t="s">
        <v>2469</v>
      </c>
      <c r="B511" s="1" t="s">
        <v>2470</v>
      </c>
      <c r="C511" s="1" t="s">
        <v>2471</v>
      </c>
      <c r="D511" s="1" t="s">
        <v>19</v>
      </c>
      <c r="E511" s="2">
        <v>1000</v>
      </c>
      <c r="F511" s="3">
        <v>44604</v>
      </c>
      <c r="G511" s="1" t="s">
        <v>2472</v>
      </c>
      <c r="H511" s="1" t="s">
        <v>2473</v>
      </c>
      <c r="I511" s="1">
        <v>1103790</v>
      </c>
      <c r="J511" s="1" t="s">
        <v>2474</v>
      </c>
      <c r="K511" s="1" t="s">
        <v>2475</v>
      </c>
      <c r="L511" s="1" t="s">
        <v>24</v>
      </c>
      <c r="M511" s="1" t="s">
        <v>25</v>
      </c>
      <c r="N511" s="1" t="s">
        <v>26</v>
      </c>
      <c r="O511" s="4">
        <v>45155</v>
      </c>
      <c r="P511" s="1" t="s">
        <v>27</v>
      </c>
    </row>
    <row r="512" spans="1:16" x14ac:dyDescent="0.35">
      <c r="A512" s="1" t="s">
        <v>2476</v>
      </c>
      <c r="B512" s="1" t="s">
        <v>2477</v>
      </c>
      <c r="C512" s="1" t="s">
        <v>2478</v>
      </c>
      <c r="D512" s="1" t="s">
        <v>19</v>
      </c>
      <c r="E512" s="2">
        <v>1617</v>
      </c>
      <c r="F512" s="3">
        <v>44604</v>
      </c>
      <c r="G512" s="1" t="s">
        <v>2479</v>
      </c>
      <c r="H512" s="1" t="s">
        <v>2480</v>
      </c>
      <c r="I512" s="1">
        <v>1183129</v>
      </c>
      <c r="J512" s="1" t="s">
        <v>33</v>
      </c>
      <c r="K512" s="1" t="s">
        <v>2481</v>
      </c>
      <c r="L512" s="1" t="s">
        <v>24</v>
      </c>
      <c r="M512" s="1" t="s">
        <v>25</v>
      </c>
      <c r="N512" s="1" t="s">
        <v>26</v>
      </c>
      <c r="O512" s="4">
        <v>45155</v>
      </c>
      <c r="P512" s="1" t="s">
        <v>27</v>
      </c>
    </row>
    <row r="513" spans="1:16" x14ac:dyDescent="0.35">
      <c r="A513" s="1" t="s">
        <v>2482</v>
      </c>
      <c r="B513" s="1" t="s">
        <v>2483</v>
      </c>
      <c r="C513" s="1" t="s">
        <v>2484</v>
      </c>
      <c r="D513" s="1" t="s">
        <v>19</v>
      </c>
      <c r="E513" s="2">
        <v>1500</v>
      </c>
      <c r="F513" s="3">
        <v>44604</v>
      </c>
      <c r="G513" s="1" t="s">
        <v>2485</v>
      </c>
      <c r="H513" s="1" t="s">
        <v>2486</v>
      </c>
      <c r="I513" s="1" t="s">
        <v>2487</v>
      </c>
      <c r="J513" s="1" t="s">
        <v>33</v>
      </c>
      <c r="K513" s="1" t="s">
        <v>2488</v>
      </c>
      <c r="L513" s="1" t="s">
        <v>24</v>
      </c>
      <c r="M513" s="1" t="s">
        <v>25</v>
      </c>
      <c r="N513" s="1" t="s">
        <v>26</v>
      </c>
      <c r="O513" s="4">
        <v>45155</v>
      </c>
      <c r="P513" s="1" t="s">
        <v>27</v>
      </c>
    </row>
    <row r="514" spans="1:16" x14ac:dyDescent="0.35">
      <c r="A514" s="1" t="s">
        <v>2489</v>
      </c>
      <c r="B514" s="1" t="s">
        <v>2490</v>
      </c>
      <c r="C514" s="1" t="s">
        <v>2491</v>
      </c>
      <c r="D514" s="1" t="s">
        <v>19</v>
      </c>
      <c r="E514" s="2">
        <v>1000</v>
      </c>
      <c r="F514" s="3">
        <v>44604</v>
      </c>
      <c r="G514" s="1" t="s">
        <v>2492</v>
      </c>
      <c r="H514" s="1" t="s">
        <v>2493</v>
      </c>
      <c r="I514" s="1">
        <v>1191298</v>
      </c>
      <c r="J514" s="1" t="s">
        <v>33</v>
      </c>
      <c r="K514" s="1" t="s">
        <v>2494</v>
      </c>
      <c r="L514" s="1" t="s">
        <v>24</v>
      </c>
      <c r="M514" s="1" t="s">
        <v>25</v>
      </c>
      <c r="N514" s="1" t="s">
        <v>26</v>
      </c>
      <c r="O514" s="4">
        <v>45155</v>
      </c>
      <c r="P514" s="1" t="s">
        <v>27</v>
      </c>
    </row>
    <row r="515" spans="1:16" x14ac:dyDescent="0.35">
      <c r="A515" s="1" t="s">
        <v>2495</v>
      </c>
      <c r="B515" s="1" t="s">
        <v>2496</v>
      </c>
      <c r="C515" s="1" t="s">
        <v>2497</v>
      </c>
      <c r="D515" s="1" t="s">
        <v>19</v>
      </c>
      <c r="E515" s="2">
        <v>1650</v>
      </c>
      <c r="F515" s="3">
        <v>44604</v>
      </c>
      <c r="G515" s="1" t="s">
        <v>2498</v>
      </c>
      <c r="H515" s="1" t="s">
        <v>2499</v>
      </c>
      <c r="I515" s="1">
        <v>1074897</v>
      </c>
      <c r="J515" s="1" t="s">
        <v>2500</v>
      </c>
      <c r="K515" s="1" t="s">
        <v>2501</v>
      </c>
      <c r="L515" s="1" t="s">
        <v>24</v>
      </c>
      <c r="M515" s="1" t="s">
        <v>25</v>
      </c>
      <c r="N515" s="1" t="s">
        <v>26</v>
      </c>
      <c r="O515" s="4">
        <v>45155</v>
      </c>
      <c r="P515" s="1" t="s">
        <v>27</v>
      </c>
    </row>
    <row r="516" spans="1:16" x14ac:dyDescent="0.35">
      <c r="A516" s="1" t="s">
        <v>2502</v>
      </c>
      <c r="B516" s="1" t="s">
        <v>2503</v>
      </c>
      <c r="C516" s="1" t="s">
        <v>2504</v>
      </c>
      <c r="D516" s="1" t="s">
        <v>19</v>
      </c>
      <c r="E516" s="2">
        <v>1514</v>
      </c>
      <c r="F516" s="3">
        <v>44604</v>
      </c>
      <c r="G516" s="1" t="s">
        <v>2505</v>
      </c>
      <c r="H516" s="1" t="s">
        <v>2506</v>
      </c>
      <c r="I516" s="1">
        <v>269425</v>
      </c>
      <c r="J516" s="1" t="s">
        <v>2507</v>
      </c>
      <c r="K516" s="1" t="s">
        <v>2508</v>
      </c>
      <c r="L516" s="1" t="s">
        <v>24</v>
      </c>
      <c r="M516" s="1" t="s">
        <v>25</v>
      </c>
      <c r="N516" s="1" t="s">
        <v>26</v>
      </c>
      <c r="O516" s="4">
        <v>45155</v>
      </c>
      <c r="P516" s="1" t="s">
        <v>27</v>
      </c>
    </row>
    <row r="517" spans="1:16" x14ac:dyDescent="0.35">
      <c r="A517" s="1" t="s">
        <v>2509</v>
      </c>
      <c r="B517" s="1" t="s">
        <v>2510</v>
      </c>
      <c r="C517" s="1" t="s">
        <v>2511</v>
      </c>
      <c r="D517" s="1" t="s">
        <v>19</v>
      </c>
      <c r="E517" s="2">
        <v>2000</v>
      </c>
      <c r="F517" s="3">
        <v>44604</v>
      </c>
      <c r="G517" s="1" t="s">
        <v>2512</v>
      </c>
      <c r="H517" s="1" t="s">
        <v>2513</v>
      </c>
      <c r="I517" s="1" t="s">
        <v>33</v>
      </c>
      <c r="J517" s="1" t="s">
        <v>33</v>
      </c>
      <c r="K517" s="1" t="s">
        <v>33</v>
      </c>
      <c r="L517" s="1" t="s">
        <v>24</v>
      </c>
      <c r="M517" s="1" t="s">
        <v>25</v>
      </c>
      <c r="N517" s="1" t="s">
        <v>26</v>
      </c>
      <c r="O517" s="4">
        <v>45155</v>
      </c>
      <c r="P517" s="1" t="s">
        <v>27</v>
      </c>
    </row>
    <row r="518" spans="1:16" x14ac:dyDescent="0.35">
      <c r="A518" s="1" t="s">
        <v>2514</v>
      </c>
      <c r="B518" s="1" t="s">
        <v>2515</v>
      </c>
      <c r="C518" s="1" t="s">
        <v>2516</v>
      </c>
      <c r="D518" s="1" t="s">
        <v>19</v>
      </c>
      <c r="E518" s="2">
        <v>2000</v>
      </c>
      <c r="F518" s="3">
        <v>44604</v>
      </c>
      <c r="G518" s="1" t="s">
        <v>2517</v>
      </c>
      <c r="H518" s="1" t="s">
        <v>2518</v>
      </c>
      <c r="I518" s="1">
        <v>1152972</v>
      </c>
      <c r="J518" s="1" t="s">
        <v>2519</v>
      </c>
      <c r="K518" s="1" t="s">
        <v>2520</v>
      </c>
      <c r="L518" s="1" t="s">
        <v>24</v>
      </c>
      <c r="M518" s="1" t="s">
        <v>25</v>
      </c>
      <c r="N518" s="1" t="s">
        <v>26</v>
      </c>
      <c r="O518" s="4">
        <v>45155</v>
      </c>
      <c r="P518" s="1" t="s">
        <v>27</v>
      </c>
    </row>
    <row r="519" spans="1:16" x14ac:dyDescent="0.35">
      <c r="A519" s="1" t="s">
        <v>2521</v>
      </c>
      <c r="B519" s="1" t="s">
        <v>2522</v>
      </c>
      <c r="C519" s="1" t="s">
        <v>2273</v>
      </c>
      <c r="D519" s="1" t="s">
        <v>19</v>
      </c>
      <c r="E519" s="2">
        <v>250</v>
      </c>
      <c r="F519" s="3">
        <v>44604</v>
      </c>
      <c r="G519" s="1" t="s">
        <v>2523</v>
      </c>
      <c r="H519" s="1" t="s">
        <v>2524</v>
      </c>
      <c r="I519" s="1">
        <v>1138457</v>
      </c>
      <c r="J519" s="1" t="s">
        <v>2525</v>
      </c>
      <c r="K519" s="1" t="s">
        <v>2526</v>
      </c>
      <c r="L519" s="1" t="s">
        <v>24</v>
      </c>
      <c r="M519" s="1" t="s">
        <v>25</v>
      </c>
      <c r="N519" s="1" t="s">
        <v>26</v>
      </c>
      <c r="O519" s="4">
        <v>45155</v>
      </c>
      <c r="P519" s="1" t="s">
        <v>27</v>
      </c>
    </row>
    <row r="520" spans="1:16" x14ac:dyDescent="0.35">
      <c r="A520" s="1" t="s">
        <v>2527</v>
      </c>
      <c r="B520" s="1" t="s">
        <v>2528</v>
      </c>
      <c r="C520" s="1" t="s">
        <v>2529</v>
      </c>
      <c r="D520" s="1" t="s">
        <v>19</v>
      </c>
      <c r="E520" s="2">
        <v>1687</v>
      </c>
      <c r="F520" s="3">
        <v>44604</v>
      </c>
      <c r="G520" s="1" t="s">
        <v>2530</v>
      </c>
      <c r="H520" s="1" t="s">
        <v>2531</v>
      </c>
      <c r="I520" s="1">
        <v>1011337</v>
      </c>
      <c r="J520" s="1" t="s">
        <v>2532</v>
      </c>
      <c r="K520" s="1" t="s">
        <v>2533</v>
      </c>
      <c r="L520" s="1" t="s">
        <v>24</v>
      </c>
      <c r="M520" s="1" t="s">
        <v>25</v>
      </c>
      <c r="N520" s="1" t="s">
        <v>26</v>
      </c>
      <c r="O520" s="4">
        <v>45155</v>
      </c>
      <c r="P520" s="1" t="s">
        <v>27</v>
      </c>
    </row>
    <row r="521" spans="1:16" x14ac:dyDescent="0.35">
      <c r="A521" s="1" t="s">
        <v>2534</v>
      </c>
      <c r="B521" s="1" t="s">
        <v>2535</v>
      </c>
      <c r="C521" s="1" t="s">
        <v>2536</v>
      </c>
      <c r="D521" s="1" t="s">
        <v>19</v>
      </c>
      <c r="E521" s="2">
        <v>1500</v>
      </c>
      <c r="F521" s="3">
        <v>44604</v>
      </c>
      <c r="G521" s="1" t="s">
        <v>2537</v>
      </c>
      <c r="H521" s="1" t="s">
        <v>2538</v>
      </c>
      <c r="I521" s="1">
        <v>1152263</v>
      </c>
      <c r="J521" s="1" t="s">
        <v>2539</v>
      </c>
      <c r="K521" s="1" t="s">
        <v>2540</v>
      </c>
      <c r="L521" s="1" t="s">
        <v>24</v>
      </c>
      <c r="M521" s="1" t="s">
        <v>25</v>
      </c>
      <c r="N521" s="1" t="s">
        <v>26</v>
      </c>
      <c r="O521" s="4">
        <v>45155</v>
      </c>
      <c r="P521" s="1" t="s">
        <v>27</v>
      </c>
    </row>
    <row r="522" spans="1:16" x14ac:dyDescent="0.35">
      <c r="A522" s="1" t="s">
        <v>2541</v>
      </c>
      <c r="B522" s="1" t="s">
        <v>2542</v>
      </c>
      <c r="C522" s="1" t="s">
        <v>2543</v>
      </c>
      <c r="D522" s="1" t="s">
        <v>19</v>
      </c>
      <c r="E522" s="2">
        <v>1000</v>
      </c>
      <c r="F522" s="3">
        <v>44604</v>
      </c>
      <c r="G522" s="1" t="s">
        <v>2544</v>
      </c>
      <c r="H522" s="1" t="s">
        <v>2545</v>
      </c>
      <c r="I522" s="1">
        <v>505002</v>
      </c>
      <c r="J522" s="1" t="s">
        <v>2546</v>
      </c>
      <c r="K522" s="1" t="s">
        <v>2547</v>
      </c>
      <c r="L522" s="1" t="s">
        <v>24</v>
      </c>
      <c r="M522" s="1" t="s">
        <v>25</v>
      </c>
      <c r="N522" s="1" t="s">
        <v>26</v>
      </c>
      <c r="O522" s="4">
        <v>45155</v>
      </c>
      <c r="P522" s="1" t="s">
        <v>27</v>
      </c>
    </row>
    <row r="523" spans="1:16" x14ac:dyDescent="0.35">
      <c r="A523" s="1" t="s">
        <v>2548</v>
      </c>
      <c r="B523" s="1" t="s">
        <v>2549</v>
      </c>
      <c r="C523" s="1" t="s">
        <v>2550</v>
      </c>
      <c r="D523" s="1" t="s">
        <v>19</v>
      </c>
      <c r="E523" s="2">
        <v>1200</v>
      </c>
      <c r="F523" s="3">
        <v>44604</v>
      </c>
      <c r="G523" s="1" t="s">
        <v>2551</v>
      </c>
      <c r="H523" s="1" t="s">
        <v>2552</v>
      </c>
      <c r="I523" s="1">
        <v>1022119</v>
      </c>
      <c r="J523" s="1" t="s">
        <v>2553</v>
      </c>
      <c r="K523" s="1" t="s">
        <v>2554</v>
      </c>
      <c r="L523" s="1" t="s">
        <v>24</v>
      </c>
      <c r="M523" s="1" t="s">
        <v>25</v>
      </c>
      <c r="N523" s="1" t="s">
        <v>26</v>
      </c>
      <c r="O523" s="4">
        <v>45155</v>
      </c>
      <c r="P523" s="1" t="s">
        <v>27</v>
      </c>
    </row>
    <row r="524" spans="1:16" x14ac:dyDescent="0.35">
      <c r="A524" s="1" t="s">
        <v>2555</v>
      </c>
      <c r="B524" s="1" t="s">
        <v>2556</v>
      </c>
      <c r="C524" s="1" t="s">
        <v>2504</v>
      </c>
      <c r="D524" s="1" t="s">
        <v>19</v>
      </c>
      <c r="E524" s="2">
        <v>1000</v>
      </c>
      <c r="F524" s="3">
        <v>44604</v>
      </c>
      <c r="G524" s="1" t="s">
        <v>2557</v>
      </c>
      <c r="H524" s="1" t="s">
        <v>2558</v>
      </c>
      <c r="I524" s="1" t="s">
        <v>2559</v>
      </c>
      <c r="J524" s="1" t="s">
        <v>33</v>
      </c>
      <c r="K524" s="1" t="s">
        <v>2560</v>
      </c>
      <c r="L524" s="1" t="s">
        <v>24</v>
      </c>
      <c r="M524" s="1" t="s">
        <v>25</v>
      </c>
      <c r="N524" s="1" t="s">
        <v>26</v>
      </c>
      <c r="O524" s="4">
        <v>45155</v>
      </c>
      <c r="P524" s="1" t="s">
        <v>27</v>
      </c>
    </row>
    <row r="525" spans="1:16" x14ac:dyDescent="0.35">
      <c r="A525" s="1" t="s">
        <v>2561</v>
      </c>
      <c r="B525" s="1" t="s">
        <v>2562</v>
      </c>
      <c r="C525" s="1" t="s">
        <v>2563</v>
      </c>
      <c r="D525" s="1" t="s">
        <v>19</v>
      </c>
      <c r="E525" s="2">
        <v>1800</v>
      </c>
      <c r="F525" s="3">
        <v>44604</v>
      </c>
      <c r="G525" s="1" t="s">
        <v>2564</v>
      </c>
      <c r="H525" s="1" t="s">
        <v>2565</v>
      </c>
      <c r="I525" s="1">
        <v>1145258</v>
      </c>
      <c r="J525" s="1" t="s">
        <v>2566</v>
      </c>
      <c r="K525" s="1" t="s">
        <v>2567</v>
      </c>
      <c r="L525" s="1" t="s">
        <v>24</v>
      </c>
      <c r="M525" s="1" t="s">
        <v>25</v>
      </c>
      <c r="N525" s="1" t="s">
        <v>26</v>
      </c>
      <c r="O525" s="4">
        <v>45155</v>
      </c>
      <c r="P525" s="1" t="s">
        <v>27</v>
      </c>
    </row>
    <row r="526" spans="1:16" x14ac:dyDescent="0.35">
      <c r="A526" s="1" t="s">
        <v>2568</v>
      </c>
      <c r="B526" s="1" t="s">
        <v>2569</v>
      </c>
      <c r="C526" s="1" t="s">
        <v>2570</v>
      </c>
      <c r="D526" s="1" t="s">
        <v>19</v>
      </c>
      <c r="E526" s="2">
        <v>1930</v>
      </c>
      <c r="F526" s="3">
        <v>44604</v>
      </c>
      <c r="G526" s="1" t="s">
        <v>2571</v>
      </c>
      <c r="H526" s="1" t="s">
        <v>2572</v>
      </c>
      <c r="I526" s="1">
        <v>1005884</v>
      </c>
      <c r="J526" s="1" t="s">
        <v>2573</v>
      </c>
      <c r="K526" s="1" t="s">
        <v>2574</v>
      </c>
      <c r="L526" s="1" t="s">
        <v>24</v>
      </c>
      <c r="M526" s="1" t="s">
        <v>25</v>
      </c>
      <c r="N526" s="1" t="s">
        <v>26</v>
      </c>
      <c r="O526" s="4">
        <v>45155</v>
      </c>
      <c r="P526" s="1" t="s">
        <v>27</v>
      </c>
    </row>
    <row r="527" spans="1:16" x14ac:dyDescent="0.35">
      <c r="A527" s="1" t="s">
        <v>2575</v>
      </c>
      <c r="B527" s="1" t="s">
        <v>2576</v>
      </c>
      <c r="C527" s="1" t="s">
        <v>2577</v>
      </c>
      <c r="D527" s="1" t="s">
        <v>19</v>
      </c>
      <c r="E527" s="2">
        <v>1000</v>
      </c>
      <c r="F527" s="3">
        <v>44604</v>
      </c>
      <c r="G527" s="1" t="s">
        <v>2578</v>
      </c>
      <c r="H527" s="1" t="s">
        <v>2579</v>
      </c>
      <c r="I527" s="1">
        <v>1129522</v>
      </c>
      <c r="J527" s="1" t="s">
        <v>2580</v>
      </c>
      <c r="K527" s="1" t="s">
        <v>2581</v>
      </c>
      <c r="L527" s="1" t="s">
        <v>24</v>
      </c>
      <c r="M527" s="1" t="s">
        <v>25</v>
      </c>
      <c r="N527" s="1" t="s">
        <v>26</v>
      </c>
      <c r="O527" s="4">
        <v>45155</v>
      </c>
      <c r="P527" s="1" t="s">
        <v>27</v>
      </c>
    </row>
    <row r="528" spans="1:16" x14ac:dyDescent="0.35">
      <c r="A528" s="1" t="s">
        <v>2582</v>
      </c>
      <c r="B528" s="1" t="s">
        <v>2583</v>
      </c>
      <c r="C528" s="1" t="s">
        <v>2584</v>
      </c>
      <c r="D528" s="1" t="s">
        <v>19</v>
      </c>
      <c r="E528" s="2">
        <v>2000</v>
      </c>
      <c r="F528" s="3">
        <v>44604</v>
      </c>
      <c r="G528" s="1" t="s">
        <v>2585</v>
      </c>
      <c r="H528" s="1" t="s">
        <v>2586</v>
      </c>
      <c r="I528" s="1">
        <v>249338</v>
      </c>
      <c r="J528" s="1" t="s">
        <v>2587</v>
      </c>
      <c r="K528" s="1" t="s">
        <v>2588</v>
      </c>
      <c r="L528" s="1" t="s">
        <v>24</v>
      </c>
      <c r="M528" s="1" t="s">
        <v>25</v>
      </c>
      <c r="N528" s="1" t="s">
        <v>26</v>
      </c>
      <c r="O528" s="4">
        <v>45155</v>
      </c>
      <c r="P528" s="1" t="s">
        <v>27</v>
      </c>
    </row>
    <row r="529" spans="1:16" x14ac:dyDescent="0.35">
      <c r="A529" s="1" t="s">
        <v>2589</v>
      </c>
      <c r="B529" s="1" t="s">
        <v>2590</v>
      </c>
      <c r="C529" s="1" t="s">
        <v>2591</v>
      </c>
      <c r="D529" s="1" t="s">
        <v>19</v>
      </c>
      <c r="E529" s="2">
        <v>500</v>
      </c>
      <c r="F529" s="3">
        <v>44604</v>
      </c>
      <c r="G529" s="1" t="s">
        <v>2592</v>
      </c>
      <c r="H529" s="1" t="s">
        <v>2593</v>
      </c>
      <c r="I529" s="1">
        <v>1052366</v>
      </c>
      <c r="J529" s="1" t="s">
        <v>33</v>
      </c>
      <c r="K529" s="1" t="s">
        <v>2594</v>
      </c>
      <c r="L529" s="1" t="s">
        <v>24</v>
      </c>
      <c r="M529" s="1" t="s">
        <v>25</v>
      </c>
      <c r="N529" s="1" t="s">
        <v>26</v>
      </c>
      <c r="O529" s="4">
        <v>45155</v>
      </c>
      <c r="P529" s="1" t="s">
        <v>27</v>
      </c>
    </row>
    <row r="530" spans="1:16" x14ac:dyDescent="0.35">
      <c r="A530" s="1" t="s">
        <v>2595</v>
      </c>
      <c r="B530" s="1" t="s">
        <v>2596</v>
      </c>
      <c r="C530" s="1" t="s">
        <v>2597</v>
      </c>
      <c r="D530" s="1" t="s">
        <v>19</v>
      </c>
      <c r="E530" s="2">
        <v>1526</v>
      </c>
      <c r="F530" s="3">
        <v>44604</v>
      </c>
      <c r="G530" s="1" t="s">
        <v>2598</v>
      </c>
      <c r="H530" s="1" t="s">
        <v>2599</v>
      </c>
      <c r="I530" s="1">
        <v>1167456</v>
      </c>
      <c r="J530" s="1" t="s">
        <v>33</v>
      </c>
      <c r="K530" s="1" t="s">
        <v>2600</v>
      </c>
      <c r="L530" s="1" t="s">
        <v>24</v>
      </c>
      <c r="M530" s="1" t="s">
        <v>25</v>
      </c>
      <c r="N530" s="1" t="s">
        <v>26</v>
      </c>
      <c r="O530" s="4">
        <v>45155</v>
      </c>
      <c r="P530" s="1" t="s">
        <v>27</v>
      </c>
    </row>
    <row r="531" spans="1:16" x14ac:dyDescent="0.35">
      <c r="A531" s="1" t="s">
        <v>2601</v>
      </c>
      <c r="B531" s="1" t="s">
        <v>2602</v>
      </c>
      <c r="C531" s="1" t="s">
        <v>2603</v>
      </c>
      <c r="D531" s="1" t="s">
        <v>19</v>
      </c>
      <c r="E531" s="2">
        <v>1838</v>
      </c>
      <c r="F531" s="3">
        <v>44484</v>
      </c>
      <c r="G531" s="1" t="s">
        <v>2604</v>
      </c>
      <c r="H531" s="1" t="s">
        <v>2605</v>
      </c>
      <c r="I531" s="1">
        <v>1005165</v>
      </c>
      <c r="J531" s="1" t="s">
        <v>2606</v>
      </c>
      <c r="K531" s="1" t="s">
        <v>2607</v>
      </c>
      <c r="L531" s="1" t="s">
        <v>24</v>
      </c>
      <c r="M531" s="1" t="s">
        <v>25</v>
      </c>
      <c r="N531" s="1" t="s">
        <v>26</v>
      </c>
      <c r="O531" s="4">
        <v>45155</v>
      </c>
      <c r="P531" s="1" t="s">
        <v>27</v>
      </c>
    </row>
    <row r="532" spans="1:16" x14ac:dyDescent="0.35">
      <c r="A532" s="1" t="s">
        <v>2608</v>
      </c>
      <c r="B532" s="1" t="s">
        <v>2609</v>
      </c>
      <c r="C532" s="1" t="s">
        <v>2610</v>
      </c>
      <c r="D532" s="1" t="s">
        <v>19</v>
      </c>
      <c r="E532" s="2">
        <v>1135</v>
      </c>
      <c r="F532" s="3">
        <v>44484</v>
      </c>
      <c r="G532" s="1" t="s">
        <v>2611</v>
      </c>
      <c r="H532" s="1" t="s">
        <v>2612</v>
      </c>
      <c r="I532" s="1">
        <v>1167749</v>
      </c>
      <c r="J532" s="1" t="s">
        <v>2613</v>
      </c>
      <c r="K532" s="1" t="s">
        <v>2614</v>
      </c>
      <c r="L532" s="1" t="s">
        <v>24</v>
      </c>
      <c r="M532" s="1" t="s">
        <v>25</v>
      </c>
      <c r="N532" s="1" t="s">
        <v>26</v>
      </c>
      <c r="O532" s="4">
        <v>45155</v>
      </c>
      <c r="P532" s="1" t="s">
        <v>27</v>
      </c>
    </row>
    <row r="533" spans="1:16" x14ac:dyDescent="0.35">
      <c r="A533" s="1" t="s">
        <v>2615</v>
      </c>
      <c r="B533" s="1" t="s">
        <v>2616</v>
      </c>
      <c r="C533" s="1" t="s">
        <v>2617</v>
      </c>
      <c r="D533" s="1" t="s">
        <v>19</v>
      </c>
      <c r="E533" s="2">
        <v>809</v>
      </c>
      <c r="F533" s="3">
        <v>44484</v>
      </c>
      <c r="G533" s="1" t="s">
        <v>2618</v>
      </c>
      <c r="H533" s="1" t="s">
        <v>2619</v>
      </c>
      <c r="I533" s="1">
        <v>1159188</v>
      </c>
      <c r="J533" s="1" t="s">
        <v>33</v>
      </c>
      <c r="K533" s="1" t="s">
        <v>2620</v>
      </c>
      <c r="L533" s="1" t="s">
        <v>24</v>
      </c>
      <c r="M533" s="1" t="s">
        <v>25</v>
      </c>
      <c r="N533" s="1" t="s">
        <v>26</v>
      </c>
      <c r="O533" s="4">
        <v>45155</v>
      </c>
      <c r="P533" s="1" t="s">
        <v>27</v>
      </c>
    </row>
    <row r="534" spans="1:16" x14ac:dyDescent="0.35">
      <c r="A534" s="1" t="s">
        <v>2621</v>
      </c>
      <c r="B534" s="1" t="s">
        <v>2622</v>
      </c>
      <c r="C534" s="1" t="s">
        <v>2273</v>
      </c>
      <c r="D534" s="1" t="s">
        <v>19</v>
      </c>
      <c r="E534" s="2">
        <v>1650</v>
      </c>
      <c r="F534" s="3">
        <v>44484</v>
      </c>
      <c r="G534" s="1" t="s">
        <v>2623</v>
      </c>
      <c r="H534" s="1" t="s">
        <v>2624</v>
      </c>
      <c r="I534" s="1">
        <v>1011133</v>
      </c>
      <c r="J534" s="1" t="s">
        <v>2625</v>
      </c>
      <c r="K534" s="1" t="s">
        <v>2626</v>
      </c>
      <c r="L534" s="1" t="s">
        <v>24</v>
      </c>
      <c r="M534" s="1" t="s">
        <v>25</v>
      </c>
      <c r="N534" s="1" t="s">
        <v>26</v>
      </c>
      <c r="O534" s="4">
        <v>45155</v>
      </c>
      <c r="P534" s="1" t="s">
        <v>27</v>
      </c>
    </row>
    <row r="535" spans="1:16" x14ac:dyDescent="0.35">
      <c r="A535" s="1" t="s">
        <v>2627</v>
      </c>
      <c r="B535" s="1" t="s">
        <v>2628</v>
      </c>
      <c r="C535" s="1" t="s">
        <v>2629</v>
      </c>
      <c r="D535" s="1" t="s">
        <v>19</v>
      </c>
      <c r="E535" s="2">
        <v>1725</v>
      </c>
      <c r="F535" s="3">
        <v>44484</v>
      </c>
      <c r="G535" s="1" t="s">
        <v>2630</v>
      </c>
      <c r="H535" s="1" t="s">
        <v>2631</v>
      </c>
      <c r="I535" s="1" t="s">
        <v>2632</v>
      </c>
      <c r="J535" s="1" t="s">
        <v>33</v>
      </c>
      <c r="K535" s="1" t="s">
        <v>2633</v>
      </c>
      <c r="L535" s="1" t="s">
        <v>24</v>
      </c>
      <c r="M535" s="1" t="s">
        <v>25</v>
      </c>
      <c r="N535" s="1" t="s">
        <v>26</v>
      </c>
      <c r="O535" s="4">
        <v>45155</v>
      </c>
      <c r="P535" s="1" t="s">
        <v>27</v>
      </c>
    </row>
    <row r="536" spans="1:16" x14ac:dyDescent="0.35">
      <c r="A536" s="1" t="s">
        <v>2634</v>
      </c>
      <c r="B536" s="1" t="s">
        <v>2635</v>
      </c>
      <c r="C536" s="1" t="s">
        <v>2636</v>
      </c>
      <c r="D536" s="1" t="s">
        <v>19</v>
      </c>
      <c r="E536" s="2">
        <v>1520</v>
      </c>
      <c r="F536" s="3">
        <v>44484</v>
      </c>
      <c r="G536" s="1" t="s">
        <v>2637</v>
      </c>
      <c r="H536" s="1" t="s">
        <v>2638</v>
      </c>
      <c r="I536" s="1">
        <v>1171754</v>
      </c>
      <c r="J536" s="1" t="s">
        <v>33</v>
      </c>
      <c r="K536" s="1" t="s">
        <v>2639</v>
      </c>
      <c r="L536" s="1" t="s">
        <v>24</v>
      </c>
      <c r="M536" s="1" t="s">
        <v>25</v>
      </c>
      <c r="N536" s="1" t="s">
        <v>26</v>
      </c>
      <c r="O536" s="4">
        <v>45155</v>
      </c>
      <c r="P536" s="1" t="s">
        <v>27</v>
      </c>
    </row>
    <row r="537" spans="1:16" x14ac:dyDescent="0.35">
      <c r="A537" s="1" t="s">
        <v>2640</v>
      </c>
      <c r="B537" s="1" t="s">
        <v>2641</v>
      </c>
      <c r="C537" s="1" t="s">
        <v>2642</v>
      </c>
      <c r="D537" s="1" t="s">
        <v>19</v>
      </c>
      <c r="E537" s="2">
        <v>250</v>
      </c>
      <c r="F537" s="3">
        <v>44484</v>
      </c>
      <c r="G537" s="1" t="s">
        <v>2643</v>
      </c>
      <c r="H537" s="1" t="s">
        <v>2644</v>
      </c>
      <c r="I537" s="1">
        <v>1136882</v>
      </c>
      <c r="J537" s="1" t="s">
        <v>33</v>
      </c>
      <c r="K537" s="1" t="s">
        <v>2645</v>
      </c>
      <c r="L537" s="1" t="s">
        <v>24</v>
      </c>
      <c r="M537" s="1" t="s">
        <v>25</v>
      </c>
      <c r="N537" s="1" t="s">
        <v>26</v>
      </c>
      <c r="O537" s="4">
        <v>45155</v>
      </c>
      <c r="P537" s="1" t="s">
        <v>27</v>
      </c>
    </row>
    <row r="538" spans="1:16" x14ac:dyDescent="0.35">
      <c r="A538" s="1" t="s">
        <v>2646</v>
      </c>
      <c r="B538" s="1" t="s">
        <v>2647</v>
      </c>
      <c r="C538" s="1" t="s">
        <v>2648</v>
      </c>
      <c r="D538" s="1" t="s">
        <v>19</v>
      </c>
      <c r="E538" s="2">
        <v>1000</v>
      </c>
      <c r="F538" s="3">
        <v>44484</v>
      </c>
      <c r="G538" s="1" t="s">
        <v>2649</v>
      </c>
      <c r="H538" s="1" t="s">
        <v>2650</v>
      </c>
      <c r="I538" s="1">
        <v>1146035</v>
      </c>
      <c r="J538" s="1" t="s">
        <v>33</v>
      </c>
      <c r="K538" s="1" t="s">
        <v>2651</v>
      </c>
      <c r="L538" s="1" t="s">
        <v>24</v>
      </c>
      <c r="M538" s="1" t="s">
        <v>25</v>
      </c>
      <c r="N538" s="1" t="s">
        <v>26</v>
      </c>
      <c r="O538" s="4">
        <v>45155</v>
      </c>
      <c r="P538" s="1" t="s">
        <v>27</v>
      </c>
    </row>
    <row r="539" spans="1:16" x14ac:dyDescent="0.35">
      <c r="A539" s="1" t="s">
        <v>2652</v>
      </c>
      <c r="B539" s="1" t="s">
        <v>2653</v>
      </c>
      <c r="C539" s="1" t="s">
        <v>2654</v>
      </c>
      <c r="D539" s="1" t="s">
        <v>19</v>
      </c>
      <c r="E539" s="2">
        <v>600</v>
      </c>
      <c r="F539" s="3">
        <v>44484</v>
      </c>
      <c r="G539" s="1" t="s">
        <v>2655</v>
      </c>
      <c r="H539" s="1" t="s">
        <v>2656</v>
      </c>
      <c r="I539" s="1">
        <v>1169327</v>
      </c>
      <c r="J539" s="1" t="s">
        <v>33</v>
      </c>
      <c r="K539" s="1" t="s">
        <v>2657</v>
      </c>
      <c r="L539" s="1" t="s">
        <v>24</v>
      </c>
      <c r="M539" s="1" t="s">
        <v>25</v>
      </c>
      <c r="N539" s="1" t="s">
        <v>26</v>
      </c>
      <c r="O539" s="4">
        <v>45155</v>
      </c>
      <c r="P539" s="1" t="s">
        <v>27</v>
      </c>
    </row>
    <row r="540" spans="1:16" x14ac:dyDescent="0.35">
      <c r="A540" s="1" t="s">
        <v>2658</v>
      </c>
      <c r="B540" s="1" t="s">
        <v>2659</v>
      </c>
      <c r="C540" s="1" t="s">
        <v>1350</v>
      </c>
      <c r="D540" s="1" t="s">
        <v>19</v>
      </c>
      <c r="E540" s="2">
        <v>610</v>
      </c>
      <c r="F540" s="3">
        <v>44484</v>
      </c>
      <c r="G540" s="1" t="s">
        <v>2660</v>
      </c>
      <c r="H540" s="1" t="s">
        <v>2661</v>
      </c>
      <c r="I540" s="1">
        <v>1094596</v>
      </c>
      <c r="J540" s="1" t="s">
        <v>33</v>
      </c>
      <c r="K540" s="1" t="s">
        <v>2662</v>
      </c>
      <c r="L540" s="1" t="s">
        <v>24</v>
      </c>
      <c r="M540" s="1" t="s">
        <v>25</v>
      </c>
      <c r="N540" s="1" t="s">
        <v>26</v>
      </c>
      <c r="O540" s="4">
        <v>45155</v>
      </c>
      <c r="P540" s="1" t="s">
        <v>27</v>
      </c>
    </row>
    <row r="541" spans="1:16" x14ac:dyDescent="0.35">
      <c r="A541" s="1" t="s">
        <v>2663</v>
      </c>
      <c r="B541" s="1" t="s">
        <v>2664</v>
      </c>
      <c r="C541" s="1" t="s">
        <v>2453</v>
      </c>
      <c r="D541" s="1" t="s">
        <v>19</v>
      </c>
      <c r="E541" s="2">
        <v>500</v>
      </c>
      <c r="F541" s="3">
        <v>44484</v>
      </c>
      <c r="G541" s="1" t="s">
        <v>2665</v>
      </c>
      <c r="H541" s="1" t="s">
        <v>2666</v>
      </c>
      <c r="I541" s="1">
        <v>1150650</v>
      </c>
      <c r="J541" s="1" t="s">
        <v>2667</v>
      </c>
      <c r="K541" s="1" t="s">
        <v>2668</v>
      </c>
      <c r="L541" s="1" t="s">
        <v>24</v>
      </c>
      <c r="M541" s="1" t="s">
        <v>25</v>
      </c>
      <c r="N541" s="1" t="s">
        <v>26</v>
      </c>
      <c r="O541" s="4">
        <v>45155</v>
      </c>
      <c r="P541" s="1" t="s">
        <v>27</v>
      </c>
    </row>
    <row r="542" spans="1:16" x14ac:dyDescent="0.35">
      <c r="A542" s="1" t="s">
        <v>2669</v>
      </c>
      <c r="B542" s="1" t="s">
        <v>2670</v>
      </c>
      <c r="C542" s="1" t="s">
        <v>2671</v>
      </c>
      <c r="D542" s="1" t="s">
        <v>19</v>
      </c>
      <c r="E542" s="2">
        <v>1500</v>
      </c>
      <c r="F542" s="3">
        <v>44484</v>
      </c>
      <c r="G542" s="1" t="s">
        <v>2672</v>
      </c>
      <c r="H542" s="1" t="s">
        <v>2673</v>
      </c>
      <c r="I542" s="1">
        <v>1163711</v>
      </c>
      <c r="J542" s="1" t="s">
        <v>33</v>
      </c>
      <c r="K542" s="1" t="s">
        <v>2674</v>
      </c>
      <c r="L542" s="1" t="s">
        <v>24</v>
      </c>
      <c r="M542" s="1" t="s">
        <v>25</v>
      </c>
      <c r="N542" s="1" t="s">
        <v>26</v>
      </c>
      <c r="O542" s="4">
        <v>45155</v>
      </c>
      <c r="P542" s="1" t="s">
        <v>27</v>
      </c>
    </row>
    <row r="543" spans="1:16" x14ac:dyDescent="0.35">
      <c r="A543" s="1" t="s">
        <v>2675</v>
      </c>
      <c r="B543" s="1" t="s">
        <v>2676</v>
      </c>
      <c r="C543" s="1" t="s">
        <v>2677</v>
      </c>
      <c r="D543" s="1" t="s">
        <v>19</v>
      </c>
      <c r="E543" s="2">
        <v>1973</v>
      </c>
      <c r="F543" s="3">
        <v>44484</v>
      </c>
      <c r="G543" s="1" t="s">
        <v>2678</v>
      </c>
      <c r="H543" s="1" t="s">
        <v>2679</v>
      </c>
      <c r="I543" s="1">
        <v>1044584</v>
      </c>
      <c r="J543" s="1" t="s">
        <v>2680</v>
      </c>
      <c r="K543" s="1" t="s">
        <v>2681</v>
      </c>
      <c r="L543" s="1" t="s">
        <v>24</v>
      </c>
      <c r="M543" s="1" t="s">
        <v>25</v>
      </c>
      <c r="N543" s="1" t="s">
        <v>26</v>
      </c>
      <c r="O543" s="4">
        <v>45155</v>
      </c>
      <c r="P543" s="1" t="s">
        <v>27</v>
      </c>
    </row>
    <row r="544" spans="1:16" x14ac:dyDescent="0.35">
      <c r="A544" s="1" t="s">
        <v>2682</v>
      </c>
      <c r="B544" s="1" t="s">
        <v>2683</v>
      </c>
      <c r="C544" s="1" t="s">
        <v>2684</v>
      </c>
      <c r="D544" s="1" t="s">
        <v>19</v>
      </c>
      <c r="E544" s="2">
        <v>1750</v>
      </c>
      <c r="F544" s="3">
        <v>44484</v>
      </c>
      <c r="G544" s="1" t="s">
        <v>2685</v>
      </c>
      <c r="H544" s="1" t="s">
        <v>2686</v>
      </c>
      <c r="I544" s="1">
        <v>1124510</v>
      </c>
      <c r="J544" s="1" t="s">
        <v>33</v>
      </c>
      <c r="K544" s="1" t="s">
        <v>2687</v>
      </c>
      <c r="L544" s="1" t="s">
        <v>24</v>
      </c>
      <c r="M544" s="1" t="s">
        <v>25</v>
      </c>
      <c r="N544" s="1" t="s">
        <v>26</v>
      </c>
      <c r="O544" s="4">
        <v>45155</v>
      </c>
      <c r="P544" s="1" t="s">
        <v>27</v>
      </c>
    </row>
    <row r="545" spans="1:16" x14ac:dyDescent="0.35">
      <c r="A545" s="1" t="s">
        <v>2688</v>
      </c>
      <c r="B545" s="1" t="s">
        <v>2689</v>
      </c>
      <c r="C545" s="1" t="s">
        <v>2690</v>
      </c>
      <c r="D545" s="1" t="s">
        <v>19</v>
      </c>
      <c r="E545" s="2">
        <v>2000</v>
      </c>
      <c r="F545" s="3">
        <v>44484</v>
      </c>
      <c r="G545" s="1" t="s">
        <v>2691</v>
      </c>
      <c r="H545" s="1" t="s">
        <v>2692</v>
      </c>
      <c r="I545" s="1">
        <v>1154772</v>
      </c>
      <c r="J545" s="1" t="s">
        <v>2693</v>
      </c>
      <c r="K545" s="1" t="s">
        <v>2694</v>
      </c>
      <c r="L545" s="1" t="s">
        <v>24</v>
      </c>
      <c r="M545" s="1" t="s">
        <v>25</v>
      </c>
      <c r="N545" s="1" t="s">
        <v>26</v>
      </c>
      <c r="O545" s="4">
        <v>45155</v>
      </c>
      <c r="P545" s="1" t="s">
        <v>27</v>
      </c>
    </row>
    <row r="546" spans="1:16" x14ac:dyDescent="0.35">
      <c r="A546" s="1" t="s">
        <v>2695</v>
      </c>
      <c r="B546" s="1" t="s">
        <v>2696</v>
      </c>
      <c r="C546" s="1" t="s">
        <v>2697</v>
      </c>
      <c r="D546" s="1" t="s">
        <v>19</v>
      </c>
      <c r="E546" s="2">
        <v>1000</v>
      </c>
      <c r="F546" s="3">
        <v>44484</v>
      </c>
      <c r="G546" s="1" t="s">
        <v>2698</v>
      </c>
      <c r="H546" s="1" t="s">
        <v>2699</v>
      </c>
      <c r="I546" s="1">
        <v>1166863</v>
      </c>
      <c r="J546" s="1" t="s">
        <v>33</v>
      </c>
      <c r="K546" s="1" t="s">
        <v>2700</v>
      </c>
      <c r="L546" s="1" t="s">
        <v>24</v>
      </c>
      <c r="M546" s="1" t="s">
        <v>25</v>
      </c>
      <c r="N546" s="1" t="s">
        <v>26</v>
      </c>
      <c r="O546" s="4">
        <v>45155</v>
      </c>
      <c r="P546" s="1" t="s">
        <v>27</v>
      </c>
    </row>
    <row r="547" spans="1:16" x14ac:dyDescent="0.35">
      <c r="A547" s="1" t="s">
        <v>2701</v>
      </c>
      <c r="B547" s="1" t="s">
        <v>2702</v>
      </c>
      <c r="C547" s="1" t="s">
        <v>2703</v>
      </c>
      <c r="D547" s="1" t="s">
        <v>19</v>
      </c>
      <c r="E547" s="2">
        <v>1000</v>
      </c>
      <c r="F547" s="3">
        <v>44484</v>
      </c>
      <c r="G547" s="1" t="s">
        <v>2704</v>
      </c>
      <c r="H547" s="1" t="s">
        <v>2705</v>
      </c>
      <c r="I547" s="1" t="s">
        <v>33</v>
      </c>
      <c r="J547" s="1" t="s">
        <v>33</v>
      </c>
      <c r="K547" s="1" t="s">
        <v>33</v>
      </c>
      <c r="L547" s="1" t="s">
        <v>24</v>
      </c>
      <c r="M547" s="1" t="s">
        <v>25</v>
      </c>
      <c r="N547" s="1" t="s">
        <v>26</v>
      </c>
      <c r="O547" s="4">
        <v>45155</v>
      </c>
      <c r="P547" s="1" t="s">
        <v>27</v>
      </c>
    </row>
    <row r="548" spans="1:16" x14ac:dyDescent="0.35">
      <c r="A548" s="1" t="s">
        <v>2706</v>
      </c>
      <c r="B548" s="1" t="s">
        <v>2707</v>
      </c>
      <c r="C548" s="1" t="s">
        <v>2708</v>
      </c>
      <c r="D548" s="1" t="s">
        <v>19</v>
      </c>
      <c r="E548" s="2">
        <v>1000</v>
      </c>
      <c r="F548" s="3">
        <v>44484</v>
      </c>
      <c r="G548" s="1" t="s">
        <v>2709</v>
      </c>
      <c r="H548" s="1" t="s">
        <v>2710</v>
      </c>
      <c r="I548" s="1">
        <v>1185246</v>
      </c>
      <c r="J548" s="1" t="s">
        <v>33</v>
      </c>
      <c r="K548" s="1" t="s">
        <v>2711</v>
      </c>
      <c r="L548" s="1" t="s">
        <v>24</v>
      </c>
      <c r="M548" s="1" t="s">
        <v>25</v>
      </c>
      <c r="N548" s="1" t="s">
        <v>26</v>
      </c>
      <c r="O548" s="4">
        <v>45155</v>
      </c>
      <c r="P548" s="1" t="s">
        <v>27</v>
      </c>
    </row>
    <row r="549" spans="1:16" x14ac:dyDescent="0.35">
      <c r="A549" s="1" t="s">
        <v>2712</v>
      </c>
      <c r="B549" s="1" t="s">
        <v>2713</v>
      </c>
      <c r="C549" s="1" t="s">
        <v>2714</v>
      </c>
      <c r="D549" s="1" t="s">
        <v>19</v>
      </c>
      <c r="E549" s="2">
        <v>250</v>
      </c>
      <c r="F549" s="3">
        <v>44484</v>
      </c>
      <c r="G549" s="1" t="s">
        <v>2715</v>
      </c>
      <c r="H549" s="1" t="s">
        <v>2716</v>
      </c>
      <c r="I549" s="1">
        <v>1113821</v>
      </c>
      <c r="J549" s="1" t="s">
        <v>2717</v>
      </c>
      <c r="K549" s="1" t="s">
        <v>2718</v>
      </c>
      <c r="L549" s="1" t="s">
        <v>24</v>
      </c>
      <c r="M549" s="1" t="s">
        <v>25</v>
      </c>
      <c r="N549" s="1" t="s">
        <v>26</v>
      </c>
      <c r="O549" s="4">
        <v>45155</v>
      </c>
      <c r="P549" s="1" t="s">
        <v>27</v>
      </c>
    </row>
    <row r="550" spans="1:16" x14ac:dyDescent="0.35">
      <c r="A550" s="1" t="s">
        <v>2719</v>
      </c>
      <c r="B550" s="1" t="s">
        <v>2720</v>
      </c>
      <c r="C550" s="1" t="s">
        <v>2721</v>
      </c>
      <c r="D550" s="1" t="s">
        <v>19</v>
      </c>
      <c r="E550" s="2">
        <v>2000</v>
      </c>
      <c r="F550" s="3">
        <v>44484</v>
      </c>
      <c r="G550" s="1" t="s">
        <v>2722</v>
      </c>
      <c r="H550" s="1" t="s">
        <v>2723</v>
      </c>
      <c r="I550" s="1">
        <v>1172557</v>
      </c>
      <c r="J550" s="1" t="s">
        <v>33</v>
      </c>
      <c r="K550" s="1" t="s">
        <v>2724</v>
      </c>
      <c r="L550" s="1" t="s">
        <v>24</v>
      </c>
      <c r="M550" s="1" t="s">
        <v>25</v>
      </c>
      <c r="N550" s="1" t="s">
        <v>26</v>
      </c>
      <c r="O550" s="4">
        <v>45155</v>
      </c>
      <c r="P550" s="1" t="s">
        <v>27</v>
      </c>
    </row>
    <row r="551" spans="1:16" x14ac:dyDescent="0.35">
      <c r="A551" s="1" t="s">
        <v>2725</v>
      </c>
      <c r="B551" s="1" t="s">
        <v>2726</v>
      </c>
      <c r="C551" s="1" t="s">
        <v>2727</v>
      </c>
      <c r="D551" s="1" t="s">
        <v>19</v>
      </c>
      <c r="E551" s="2">
        <v>1800</v>
      </c>
      <c r="F551" s="3">
        <v>44484</v>
      </c>
      <c r="G551" s="1" t="s">
        <v>2728</v>
      </c>
      <c r="H551" s="1" t="s">
        <v>2729</v>
      </c>
      <c r="I551" s="1">
        <v>1149288</v>
      </c>
      <c r="J551" s="1" t="s">
        <v>33</v>
      </c>
      <c r="K551" s="1" t="s">
        <v>2730</v>
      </c>
      <c r="L551" s="1" t="s">
        <v>24</v>
      </c>
      <c r="M551" s="1" t="s">
        <v>25</v>
      </c>
      <c r="N551" s="1" t="s">
        <v>26</v>
      </c>
      <c r="O551" s="4">
        <v>45155</v>
      </c>
      <c r="P551" s="1" t="s">
        <v>27</v>
      </c>
    </row>
    <row r="552" spans="1:16" x14ac:dyDescent="0.35">
      <c r="A552" s="1" t="s">
        <v>2731</v>
      </c>
      <c r="B552" s="1" t="s">
        <v>2732</v>
      </c>
      <c r="C552" s="1" t="s">
        <v>2733</v>
      </c>
      <c r="D552" s="1" t="s">
        <v>19</v>
      </c>
      <c r="E552" s="2">
        <v>1358</v>
      </c>
      <c r="F552" s="3">
        <v>44484</v>
      </c>
      <c r="G552" s="1" t="s">
        <v>2734</v>
      </c>
      <c r="H552" s="1" t="s">
        <v>2735</v>
      </c>
      <c r="I552" s="1">
        <v>1162624</v>
      </c>
      <c r="J552" s="1" t="s">
        <v>33</v>
      </c>
      <c r="K552" s="1" t="s">
        <v>2736</v>
      </c>
      <c r="L552" s="1" t="s">
        <v>24</v>
      </c>
      <c r="M552" s="1" t="s">
        <v>25</v>
      </c>
      <c r="N552" s="1" t="s">
        <v>26</v>
      </c>
      <c r="O552" s="4">
        <v>45155</v>
      </c>
      <c r="P552" s="1" t="s">
        <v>27</v>
      </c>
    </row>
    <row r="553" spans="1:16" x14ac:dyDescent="0.35">
      <c r="A553" s="1" t="s">
        <v>2737</v>
      </c>
      <c r="B553" s="1" t="s">
        <v>2738</v>
      </c>
      <c r="C553" s="1" t="s">
        <v>2739</v>
      </c>
      <c r="D553" s="1" t="s">
        <v>19</v>
      </c>
      <c r="E553" s="2">
        <v>2000</v>
      </c>
      <c r="F553" s="3">
        <v>44484</v>
      </c>
      <c r="G553" s="1" t="s">
        <v>2740</v>
      </c>
      <c r="H553" s="1" t="s">
        <v>2741</v>
      </c>
      <c r="I553" s="1" t="s">
        <v>2742</v>
      </c>
      <c r="J553" s="1" t="s">
        <v>33</v>
      </c>
      <c r="K553" s="1" t="s">
        <v>2743</v>
      </c>
      <c r="L553" s="1" t="s">
        <v>24</v>
      </c>
      <c r="M553" s="1" t="s">
        <v>25</v>
      </c>
      <c r="N553" s="1" t="s">
        <v>26</v>
      </c>
      <c r="O553" s="4">
        <v>45155</v>
      </c>
      <c r="P553" s="1" t="s">
        <v>27</v>
      </c>
    </row>
    <row r="554" spans="1:16" x14ac:dyDescent="0.35">
      <c r="A554" s="1" t="s">
        <v>2744</v>
      </c>
      <c r="B554" s="1" t="s">
        <v>2745</v>
      </c>
      <c r="C554" s="1" t="s">
        <v>2746</v>
      </c>
      <c r="D554" s="1" t="s">
        <v>19</v>
      </c>
      <c r="E554" s="2">
        <v>2000</v>
      </c>
      <c r="F554" s="3">
        <v>44484</v>
      </c>
      <c r="G554" s="1" t="s">
        <v>2747</v>
      </c>
      <c r="H554" s="1" t="s">
        <v>2748</v>
      </c>
      <c r="I554" s="1">
        <v>1040706</v>
      </c>
      <c r="J554" s="1" t="s">
        <v>2749</v>
      </c>
      <c r="K554" s="1" t="s">
        <v>2750</v>
      </c>
      <c r="L554" s="1" t="s">
        <v>24</v>
      </c>
      <c r="M554" s="1" t="s">
        <v>25</v>
      </c>
      <c r="N554" s="1" t="s">
        <v>26</v>
      </c>
      <c r="O554" s="4">
        <v>45155</v>
      </c>
      <c r="P554" s="1" t="s">
        <v>27</v>
      </c>
    </row>
    <row r="555" spans="1:16" x14ac:dyDescent="0.35">
      <c r="A555" s="1" t="s">
        <v>2751</v>
      </c>
      <c r="B555" s="1" t="s">
        <v>2752</v>
      </c>
      <c r="C555" s="1" t="s">
        <v>2753</v>
      </c>
      <c r="D555" s="1" t="s">
        <v>19</v>
      </c>
      <c r="E555" s="2">
        <v>500</v>
      </c>
      <c r="F555" s="3">
        <v>44484</v>
      </c>
      <c r="G555" s="1" t="s">
        <v>2754</v>
      </c>
      <c r="H555" s="1" t="s">
        <v>2755</v>
      </c>
      <c r="I555" s="1">
        <v>1093100</v>
      </c>
      <c r="J555" s="1" t="s">
        <v>2756</v>
      </c>
      <c r="K555" s="1" t="s">
        <v>2757</v>
      </c>
      <c r="L555" s="1" t="s">
        <v>24</v>
      </c>
      <c r="M555" s="1" t="s">
        <v>25</v>
      </c>
      <c r="N555" s="1" t="s">
        <v>26</v>
      </c>
      <c r="O555" s="4">
        <v>45155</v>
      </c>
      <c r="P555" s="1" t="s">
        <v>27</v>
      </c>
    </row>
    <row r="556" spans="1:16" x14ac:dyDescent="0.35">
      <c r="A556" s="1" t="s">
        <v>2758</v>
      </c>
      <c r="B556" s="1" t="s">
        <v>2759</v>
      </c>
      <c r="C556" s="1" t="s">
        <v>2760</v>
      </c>
      <c r="D556" s="1" t="s">
        <v>19</v>
      </c>
      <c r="E556" s="2">
        <v>1970</v>
      </c>
      <c r="F556" s="3">
        <v>44484</v>
      </c>
      <c r="G556" s="1" t="s">
        <v>2761</v>
      </c>
      <c r="H556" s="1" t="s">
        <v>2762</v>
      </c>
      <c r="I556" s="1">
        <v>1088406</v>
      </c>
      <c r="J556" s="1" t="s">
        <v>2763</v>
      </c>
      <c r="K556" s="1" t="s">
        <v>2764</v>
      </c>
      <c r="L556" s="1" t="s">
        <v>24</v>
      </c>
      <c r="M556" s="1" t="s">
        <v>25</v>
      </c>
      <c r="N556" s="1" t="s">
        <v>26</v>
      </c>
      <c r="O556" s="4">
        <v>45155</v>
      </c>
      <c r="P556" s="1" t="s">
        <v>27</v>
      </c>
    </row>
    <row r="557" spans="1:16" x14ac:dyDescent="0.35">
      <c r="A557" s="1" t="s">
        <v>2765</v>
      </c>
      <c r="B557" s="1" t="s">
        <v>2766</v>
      </c>
      <c r="C557" s="1" t="s">
        <v>2767</v>
      </c>
      <c r="D557" s="1" t="s">
        <v>19</v>
      </c>
      <c r="E557" s="2">
        <v>1955</v>
      </c>
      <c r="F557" s="3">
        <v>44484</v>
      </c>
      <c r="G557" s="1" t="s">
        <v>2768</v>
      </c>
      <c r="H557" s="1" t="s">
        <v>2769</v>
      </c>
      <c r="I557" s="1" t="s">
        <v>2770</v>
      </c>
      <c r="J557" s="1" t="s">
        <v>33</v>
      </c>
      <c r="K557" s="1" t="s">
        <v>2771</v>
      </c>
      <c r="L557" s="1" t="s">
        <v>24</v>
      </c>
      <c r="M557" s="1" t="s">
        <v>25</v>
      </c>
      <c r="N557" s="1" t="s">
        <v>26</v>
      </c>
      <c r="O557" s="4">
        <v>45155</v>
      </c>
      <c r="P557" s="1" t="s">
        <v>27</v>
      </c>
    </row>
    <row r="558" spans="1:16" x14ac:dyDescent="0.35">
      <c r="A558" s="1" t="s">
        <v>2772</v>
      </c>
      <c r="B558" s="1" t="s">
        <v>2773</v>
      </c>
      <c r="C558" s="1" t="s">
        <v>2774</v>
      </c>
      <c r="D558" s="1" t="s">
        <v>19</v>
      </c>
      <c r="E558" s="2">
        <v>1000</v>
      </c>
      <c r="F558" s="3">
        <v>44484</v>
      </c>
      <c r="G558" s="1" t="s">
        <v>2775</v>
      </c>
      <c r="H558" s="1" t="s">
        <v>2776</v>
      </c>
      <c r="I558" s="1">
        <v>1069284</v>
      </c>
      <c r="J558" s="1" t="s">
        <v>2777</v>
      </c>
      <c r="K558" s="1" t="s">
        <v>2778</v>
      </c>
      <c r="L558" s="1" t="s">
        <v>24</v>
      </c>
      <c r="M558" s="1" t="s">
        <v>25</v>
      </c>
      <c r="N558" s="1" t="s">
        <v>26</v>
      </c>
      <c r="O558" s="4">
        <v>45155</v>
      </c>
      <c r="P558" s="1" t="s">
        <v>27</v>
      </c>
    </row>
    <row r="559" spans="1:16" x14ac:dyDescent="0.35">
      <c r="A559" s="1" t="s">
        <v>2779</v>
      </c>
      <c r="B559" s="1" t="s">
        <v>2780</v>
      </c>
      <c r="C559" s="1" t="s">
        <v>2781</v>
      </c>
      <c r="D559" s="1" t="s">
        <v>19</v>
      </c>
      <c r="E559" s="2">
        <v>650</v>
      </c>
      <c r="F559" s="3">
        <v>44484</v>
      </c>
      <c r="G559" s="1" t="s">
        <v>2782</v>
      </c>
      <c r="H559" s="1" t="s">
        <v>2783</v>
      </c>
      <c r="I559" s="1">
        <v>1045501</v>
      </c>
      <c r="J559" s="1" t="s">
        <v>33</v>
      </c>
      <c r="K559" s="1" t="s">
        <v>2784</v>
      </c>
      <c r="L559" s="1" t="s">
        <v>24</v>
      </c>
      <c r="M559" s="1" t="s">
        <v>25</v>
      </c>
      <c r="N559" s="1" t="s">
        <v>26</v>
      </c>
      <c r="O559" s="4">
        <v>45155</v>
      </c>
      <c r="P559" s="1" t="s">
        <v>27</v>
      </c>
    </row>
    <row r="560" spans="1:16" x14ac:dyDescent="0.35">
      <c r="A560" s="1" t="s">
        <v>2785</v>
      </c>
      <c r="B560" s="1" t="s">
        <v>2786</v>
      </c>
      <c r="C560" s="1" t="s">
        <v>2787</v>
      </c>
      <c r="D560" s="1" t="s">
        <v>19</v>
      </c>
      <c r="E560" s="2">
        <v>2000</v>
      </c>
      <c r="F560" s="3">
        <v>44484</v>
      </c>
      <c r="G560" s="1" t="s">
        <v>2788</v>
      </c>
      <c r="H560" s="1" t="s">
        <v>2789</v>
      </c>
      <c r="I560" s="1" t="s">
        <v>2790</v>
      </c>
      <c r="J560" s="1" t="s">
        <v>33</v>
      </c>
      <c r="K560" s="1" t="s">
        <v>2791</v>
      </c>
      <c r="L560" s="1" t="s">
        <v>24</v>
      </c>
      <c r="M560" s="1" t="s">
        <v>25</v>
      </c>
      <c r="N560" s="1" t="s">
        <v>26</v>
      </c>
      <c r="O560" s="4">
        <v>45155</v>
      </c>
      <c r="P560" s="1" t="s">
        <v>27</v>
      </c>
    </row>
    <row r="561" spans="1:16" x14ac:dyDescent="0.35">
      <c r="A561" s="1" t="s">
        <v>2792</v>
      </c>
      <c r="B561" s="1" t="s">
        <v>2793</v>
      </c>
      <c r="C561" s="1" t="s">
        <v>1350</v>
      </c>
      <c r="D561" s="1" t="s">
        <v>19</v>
      </c>
      <c r="E561" s="2">
        <v>2000</v>
      </c>
      <c r="F561" s="3">
        <v>44484</v>
      </c>
      <c r="G561" s="1" t="s">
        <v>2794</v>
      </c>
      <c r="H561" s="1" t="s">
        <v>2795</v>
      </c>
      <c r="I561" s="1">
        <v>244789</v>
      </c>
      <c r="J561" s="1" t="s">
        <v>33</v>
      </c>
      <c r="K561" s="1" t="s">
        <v>2796</v>
      </c>
      <c r="L561" s="1" t="s">
        <v>24</v>
      </c>
      <c r="M561" s="1" t="s">
        <v>25</v>
      </c>
      <c r="N561" s="1" t="s">
        <v>26</v>
      </c>
      <c r="O561" s="4">
        <v>45155</v>
      </c>
      <c r="P561" s="1" t="s">
        <v>27</v>
      </c>
    </row>
    <row r="562" spans="1:16" x14ac:dyDescent="0.35">
      <c r="A562" s="1" t="s">
        <v>2797</v>
      </c>
      <c r="B562" s="1" t="s">
        <v>2798</v>
      </c>
      <c r="C562" s="1" t="s">
        <v>2799</v>
      </c>
      <c r="D562" s="1" t="s">
        <v>19</v>
      </c>
      <c r="E562" s="2">
        <v>1494</v>
      </c>
      <c r="F562" s="3">
        <v>44484</v>
      </c>
      <c r="G562" s="1" t="s">
        <v>2800</v>
      </c>
      <c r="H562" s="1" t="s">
        <v>2801</v>
      </c>
      <c r="I562" s="1">
        <v>1156237</v>
      </c>
      <c r="J562" s="1" t="s">
        <v>33</v>
      </c>
      <c r="K562" s="1" t="s">
        <v>2802</v>
      </c>
      <c r="L562" s="1" t="s">
        <v>24</v>
      </c>
      <c r="M562" s="1" t="s">
        <v>25</v>
      </c>
      <c r="N562" s="1" t="s">
        <v>26</v>
      </c>
      <c r="O562" s="4">
        <v>45155</v>
      </c>
      <c r="P562" s="1" t="s">
        <v>27</v>
      </c>
    </row>
    <row r="563" spans="1:16" x14ac:dyDescent="0.35">
      <c r="A563" s="1" t="s">
        <v>2803</v>
      </c>
      <c r="B563" s="1" t="s">
        <v>2804</v>
      </c>
      <c r="C563" s="1" t="s">
        <v>2805</v>
      </c>
      <c r="D563" s="1" t="s">
        <v>19</v>
      </c>
      <c r="E563" s="2">
        <v>400</v>
      </c>
      <c r="F563" s="3">
        <v>44484</v>
      </c>
      <c r="G563" s="1" t="s">
        <v>2806</v>
      </c>
      <c r="H563" s="1" t="s">
        <v>2807</v>
      </c>
      <c r="I563" s="1">
        <v>1052036</v>
      </c>
      <c r="J563" s="1" t="s">
        <v>2808</v>
      </c>
      <c r="K563" s="1" t="s">
        <v>2809</v>
      </c>
      <c r="L563" s="1" t="s">
        <v>24</v>
      </c>
      <c r="M563" s="1" t="s">
        <v>25</v>
      </c>
      <c r="N563" s="1" t="s">
        <v>26</v>
      </c>
      <c r="O563" s="4">
        <v>45155</v>
      </c>
      <c r="P563" s="1" t="s">
        <v>27</v>
      </c>
    </row>
    <row r="564" spans="1:16" x14ac:dyDescent="0.35">
      <c r="A564" s="1" t="s">
        <v>2810</v>
      </c>
      <c r="B564" s="1" t="s">
        <v>2811</v>
      </c>
      <c r="C564" s="1" t="s">
        <v>2812</v>
      </c>
      <c r="D564" s="1" t="s">
        <v>19</v>
      </c>
      <c r="E564" s="2">
        <v>1500</v>
      </c>
      <c r="F564" s="3">
        <v>44484</v>
      </c>
      <c r="G564" s="1" t="s">
        <v>2813</v>
      </c>
      <c r="H564" s="1" t="s">
        <v>2814</v>
      </c>
      <c r="I564" s="1">
        <v>1000653</v>
      </c>
      <c r="J564" s="1" t="s">
        <v>2815</v>
      </c>
      <c r="K564" s="1" t="s">
        <v>2816</v>
      </c>
      <c r="L564" s="1" t="s">
        <v>24</v>
      </c>
      <c r="M564" s="1" t="s">
        <v>25</v>
      </c>
      <c r="N564" s="1" t="s">
        <v>26</v>
      </c>
      <c r="O564" s="4">
        <v>45155</v>
      </c>
      <c r="P564" s="1" t="s">
        <v>27</v>
      </c>
    </row>
    <row r="565" spans="1:16" x14ac:dyDescent="0.35">
      <c r="A565" s="1" t="s">
        <v>2817</v>
      </c>
      <c r="B565" s="1" t="s">
        <v>2818</v>
      </c>
      <c r="C565" s="1" t="s">
        <v>2819</v>
      </c>
      <c r="D565" s="1" t="s">
        <v>19</v>
      </c>
      <c r="E565" s="2">
        <v>2000</v>
      </c>
      <c r="F565" s="3">
        <v>44484</v>
      </c>
      <c r="G565" s="1" t="s">
        <v>2820</v>
      </c>
      <c r="H565" s="1" t="s">
        <v>2821</v>
      </c>
      <c r="I565" s="1">
        <v>1106129</v>
      </c>
      <c r="J565" s="1" t="s">
        <v>33</v>
      </c>
      <c r="K565" s="1" t="s">
        <v>2822</v>
      </c>
      <c r="L565" s="1" t="s">
        <v>24</v>
      </c>
      <c r="M565" s="1" t="s">
        <v>25</v>
      </c>
      <c r="N565" s="1" t="s">
        <v>26</v>
      </c>
      <c r="O565" s="4">
        <v>45155</v>
      </c>
      <c r="P565" s="1" t="s">
        <v>27</v>
      </c>
    </row>
    <row r="566" spans="1:16" x14ac:dyDescent="0.35">
      <c r="A566" s="1" t="s">
        <v>2823</v>
      </c>
      <c r="B566" s="1" t="s">
        <v>2824</v>
      </c>
      <c r="C566" s="1" t="s">
        <v>2799</v>
      </c>
      <c r="D566" s="1" t="s">
        <v>19</v>
      </c>
      <c r="E566" s="2">
        <v>1021</v>
      </c>
      <c r="F566" s="3">
        <v>44484</v>
      </c>
      <c r="G566" s="1" t="s">
        <v>2219</v>
      </c>
      <c r="H566" s="1" t="s">
        <v>2825</v>
      </c>
      <c r="I566" s="1">
        <v>275936</v>
      </c>
      <c r="J566" s="1" t="s">
        <v>2221</v>
      </c>
      <c r="K566" s="1" t="s">
        <v>2222</v>
      </c>
      <c r="L566" s="1" t="s">
        <v>24</v>
      </c>
      <c r="M566" s="1" t="s">
        <v>25</v>
      </c>
      <c r="N566" s="1" t="s">
        <v>26</v>
      </c>
      <c r="O566" s="4">
        <v>45155</v>
      </c>
      <c r="P566" s="1" t="s">
        <v>27</v>
      </c>
    </row>
    <row r="567" spans="1:16" x14ac:dyDescent="0.35">
      <c r="A567" s="1" t="s">
        <v>2826</v>
      </c>
      <c r="B567" s="1" t="s">
        <v>2827</v>
      </c>
      <c r="C567" s="1" t="s">
        <v>2828</v>
      </c>
      <c r="D567" s="1" t="s">
        <v>19</v>
      </c>
      <c r="E567" s="2">
        <v>1500</v>
      </c>
      <c r="F567" s="3">
        <v>44484</v>
      </c>
      <c r="G567" s="1" t="s">
        <v>2829</v>
      </c>
      <c r="H567" s="1" t="s">
        <v>2830</v>
      </c>
      <c r="I567" s="1" t="s">
        <v>2831</v>
      </c>
      <c r="J567" s="1" t="s">
        <v>33</v>
      </c>
      <c r="K567" s="1" t="s">
        <v>2832</v>
      </c>
      <c r="L567" s="1" t="s">
        <v>24</v>
      </c>
      <c r="M567" s="1" t="s">
        <v>25</v>
      </c>
      <c r="N567" s="1" t="s">
        <v>26</v>
      </c>
      <c r="O567" s="4">
        <v>45155</v>
      </c>
      <c r="P567" s="1" t="s">
        <v>27</v>
      </c>
    </row>
    <row r="568" spans="1:16" x14ac:dyDescent="0.35">
      <c r="A568" s="1" t="s">
        <v>2833</v>
      </c>
      <c r="B568" s="1" t="s">
        <v>2834</v>
      </c>
      <c r="C568" s="1" t="s">
        <v>2835</v>
      </c>
      <c r="D568" s="1" t="s">
        <v>19</v>
      </c>
      <c r="E568" s="2">
        <v>2000</v>
      </c>
      <c r="F568" s="3">
        <v>44484</v>
      </c>
      <c r="G568" s="1" t="s">
        <v>2836</v>
      </c>
      <c r="H568" s="1" t="s">
        <v>2837</v>
      </c>
      <c r="I568" s="1" t="s">
        <v>2838</v>
      </c>
      <c r="J568" s="1" t="s">
        <v>33</v>
      </c>
      <c r="K568" s="1" t="s">
        <v>2839</v>
      </c>
      <c r="L568" s="1" t="s">
        <v>24</v>
      </c>
      <c r="M568" s="1" t="s">
        <v>25</v>
      </c>
      <c r="N568" s="1" t="s">
        <v>26</v>
      </c>
      <c r="O568" s="4">
        <v>45155</v>
      </c>
      <c r="P568" s="1" t="s">
        <v>27</v>
      </c>
    </row>
    <row r="569" spans="1:16" x14ac:dyDescent="0.35">
      <c r="A569" s="1" t="s">
        <v>2840</v>
      </c>
      <c r="B569" s="1" t="s">
        <v>2841</v>
      </c>
      <c r="C569" s="1" t="s">
        <v>2842</v>
      </c>
      <c r="D569" s="1" t="s">
        <v>19</v>
      </c>
      <c r="E569" s="2">
        <v>2000</v>
      </c>
      <c r="F569" s="3">
        <v>44484</v>
      </c>
      <c r="G569" s="1" t="s">
        <v>2843</v>
      </c>
      <c r="H569" s="1" t="s">
        <v>2844</v>
      </c>
      <c r="I569" s="1">
        <v>1147794</v>
      </c>
      <c r="J569" s="1" t="s">
        <v>2845</v>
      </c>
      <c r="K569" s="1" t="s">
        <v>2846</v>
      </c>
      <c r="L569" s="1" t="s">
        <v>24</v>
      </c>
      <c r="M569" s="1" t="s">
        <v>25</v>
      </c>
      <c r="N569" s="1" t="s">
        <v>26</v>
      </c>
      <c r="O569" s="4">
        <v>45155</v>
      </c>
      <c r="P569" s="1" t="s">
        <v>27</v>
      </c>
    </row>
    <row r="570" spans="1:16" x14ac:dyDescent="0.35">
      <c r="A570" s="1" t="s">
        <v>2847</v>
      </c>
      <c r="B570" s="1" t="s">
        <v>2848</v>
      </c>
      <c r="C570" s="1" t="s">
        <v>2849</v>
      </c>
      <c r="D570" s="1" t="s">
        <v>19</v>
      </c>
      <c r="E570" s="2">
        <v>1974</v>
      </c>
      <c r="F570" s="3">
        <v>44484</v>
      </c>
      <c r="G570" s="1" t="s">
        <v>2850</v>
      </c>
      <c r="H570" s="1" t="s">
        <v>2851</v>
      </c>
      <c r="I570" s="1" t="s">
        <v>2852</v>
      </c>
      <c r="J570" s="1" t="s">
        <v>33</v>
      </c>
      <c r="K570" s="1" t="s">
        <v>2853</v>
      </c>
      <c r="L570" s="1" t="s">
        <v>24</v>
      </c>
      <c r="M570" s="1" t="s">
        <v>25</v>
      </c>
      <c r="N570" s="1" t="s">
        <v>26</v>
      </c>
      <c r="O570" s="4">
        <v>45155</v>
      </c>
      <c r="P570" s="1" t="s">
        <v>27</v>
      </c>
    </row>
    <row r="571" spans="1:16" x14ac:dyDescent="0.35">
      <c r="A571" s="1" t="s">
        <v>2854</v>
      </c>
      <c r="B571" s="1" t="s">
        <v>2855</v>
      </c>
      <c r="C571" s="1" t="s">
        <v>2856</v>
      </c>
      <c r="D571" s="1" t="s">
        <v>19</v>
      </c>
      <c r="E571" s="2">
        <v>1984</v>
      </c>
      <c r="F571" s="3">
        <v>44484</v>
      </c>
      <c r="G571" s="1" t="s">
        <v>2857</v>
      </c>
      <c r="H571" s="1" t="s">
        <v>2858</v>
      </c>
      <c r="I571" s="1" t="s">
        <v>2859</v>
      </c>
      <c r="J571" s="1" t="s">
        <v>33</v>
      </c>
      <c r="K571" s="1" t="s">
        <v>2860</v>
      </c>
      <c r="L571" s="1" t="s">
        <v>24</v>
      </c>
      <c r="M571" s="1" t="s">
        <v>25</v>
      </c>
      <c r="N571" s="1" t="s">
        <v>26</v>
      </c>
      <c r="O571" s="4">
        <v>45155</v>
      </c>
      <c r="P571" s="1" t="s">
        <v>27</v>
      </c>
    </row>
    <row r="572" spans="1:16" x14ac:dyDescent="0.35">
      <c r="A572" s="1" t="s">
        <v>2861</v>
      </c>
      <c r="B572" s="1" t="s">
        <v>2862</v>
      </c>
      <c r="C572" s="1" t="s">
        <v>2863</v>
      </c>
      <c r="D572" s="1" t="s">
        <v>19</v>
      </c>
      <c r="E572" s="2">
        <v>2000</v>
      </c>
      <c r="F572" s="3">
        <v>44484</v>
      </c>
      <c r="G572" s="1" t="s">
        <v>2864</v>
      </c>
      <c r="H572" s="1" t="s">
        <v>2865</v>
      </c>
      <c r="I572" s="1">
        <v>1131684</v>
      </c>
      <c r="J572" s="1" t="s">
        <v>33</v>
      </c>
      <c r="K572" s="1" t="s">
        <v>2866</v>
      </c>
      <c r="L572" s="1" t="s">
        <v>24</v>
      </c>
      <c r="M572" s="1" t="s">
        <v>25</v>
      </c>
      <c r="N572" s="1" t="s">
        <v>26</v>
      </c>
      <c r="O572" s="4">
        <v>45155</v>
      </c>
      <c r="P572" s="1" t="s">
        <v>27</v>
      </c>
    </row>
    <row r="573" spans="1:16" x14ac:dyDescent="0.35">
      <c r="A573" s="1" t="s">
        <v>2867</v>
      </c>
      <c r="B573" s="1" t="s">
        <v>2868</v>
      </c>
      <c r="C573" s="1" t="s">
        <v>2869</v>
      </c>
      <c r="D573" s="1" t="s">
        <v>19</v>
      </c>
      <c r="E573" s="2">
        <v>2000</v>
      </c>
      <c r="F573" s="3">
        <v>44484</v>
      </c>
      <c r="G573" s="1" t="s">
        <v>2870</v>
      </c>
      <c r="H573" s="1" t="s">
        <v>2871</v>
      </c>
      <c r="I573" s="1" t="s">
        <v>2872</v>
      </c>
      <c r="J573" s="1" t="s">
        <v>33</v>
      </c>
      <c r="K573" s="1" t="s">
        <v>2873</v>
      </c>
      <c r="L573" s="1" t="s">
        <v>24</v>
      </c>
      <c r="M573" s="1" t="s">
        <v>25</v>
      </c>
      <c r="N573" s="1" t="s">
        <v>26</v>
      </c>
      <c r="O573" s="4">
        <v>45155</v>
      </c>
      <c r="P573" s="1" t="s">
        <v>27</v>
      </c>
    </row>
    <row r="574" spans="1:16" x14ac:dyDescent="0.35">
      <c r="A574" s="1" t="s">
        <v>2874</v>
      </c>
      <c r="B574" s="1" t="s">
        <v>2875</v>
      </c>
      <c r="C574" s="1" t="s">
        <v>2876</v>
      </c>
      <c r="D574" s="1" t="s">
        <v>19</v>
      </c>
      <c r="E574" s="2">
        <v>1300</v>
      </c>
      <c r="F574" s="3">
        <v>44484</v>
      </c>
      <c r="G574" s="1" t="s">
        <v>2877</v>
      </c>
      <c r="H574" s="1" t="s">
        <v>2878</v>
      </c>
      <c r="I574" s="1" t="s">
        <v>2879</v>
      </c>
      <c r="J574" s="1" t="s">
        <v>33</v>
      </c>
      <c r="K574" s="1" t="s">
        <v>2880</v>
      </c>
      <c r="L574" s="1" t="s">
        <v>24</v>
      </c>
      <c r="M574" s="1" t="s">
        <v>25</v>
      </c>
      <c r="N574" s="1" t="s">
        <v>26</v>
      </c>
      <c r="O574" s="4">
        <v>45155</v>
      </c>
      <c r="P574" s="1" t="s">
        <v>27</v>
      </c>
    </row>
    <row r="575" spans="1:16" x14ac:dyDescent="0.35">
      <c r="A575" s="1" t="s">
        <v>2881</v>
      </c>
      <c r="B575" s="1" t="s">
        <v>2882</v>
      </c>
      <c r="C575" s="1" t="s">
        <v>2883</v>
      </c>
      <c r="D575" s="1" t="s">
        <v>19</v>
      </c>
      <c r="E575" s="2">
        <v>1000</v>
      </c>
      <c r="F575" s="3">
        <v>44484</v>
      </c>
      <c r="G575" s="1" t="s">
        <v>2884</v>
      </c>
      <c r="H575" s="1" t="s">
        <v>2885</v>
      </c>
      <c r="I575" s="1" t="s">
        <v>2886</v>
      </c>
      <c r="J575" s="1" t="s">
        <v>33</v>
      </c>
      <c r="K575" s="1" t="s">
        <v>2887</v>
      </c>
      <c r="L575" s="1" t="s">
        <v>24</v>
      </c>
      <c r="M575" s="1" t="s">
        <v>25</v>
      </c>
      <c r="N575" s="1" t="s">
        <v>26</v>
      </c>
      <c r="O575" s="4">
        <v>45155</v>
      </c>
      <c r="P575" s="1" t="s">
        <v>27</v>
      </c>
    </row>
    <row r="576" spans="1:16" x14ac:dyDescent="0.35">
      <c r="A576" s="1" t="s">
        <v>2888</v>
      </c>
      <c r="B576" s="1" t="s">
        <v>2889</v>
      </c>
      <c r="C576" s="1" t="s">
        <v>2890</v>
      </c>
      <c r="D576" s="1" t="s">
        <v>19</v>
      </c>
      <c r="E576" s="2">
        <v>500</v>
      </c>
      <c r="F576" s="3">
        <v>44484</v>
      </c>
      <c r="G576" s="1" t="s">
        <v>2891</v>
      </c>
      <c r="H576" s="1" t="s">
        <v>2892</v>
      </c>
      <c r="I576" s="1">
        <v>1185629</v>
      </c>
      <c r="J576" s="1" t="s">
        <v>33</v>
      </c>
      <c r="K576" s="1" t="s">
        <v>2893</v>
      </c>
      <c r="L576" s="1" t="s">
        <v>24</v>
      </c>
      <c r="M576" s="1" t="s">
        <v>25</v>
      </c>
      <c r="N576" s="1" t="s">
        <v>26</v>
      </c>
      <c r="O576" s="4">
        <v>45155</v>
      </c>
      <c r="P576" s="1" t="s">
        <v>27</v>
      </c>
    </row>
    <row r="577" spans="1:16" x14ac:dyDescent="0.35">
      <c r="A577" s="1" t="s">
        <v>2894</v>
      </c>
      <c r="B577" s="1" t="s">
        <v>2895</v>
      </c>
      <c r="C577" s="1" t="s">
        <v>2896</v>
      </c>
      <c r="D577" s="1" t="s">
        <v>19</v>
      </c>
      <c r="E577" s="2">
        <v>1000</v>
      </c>
      <c r="F577" s="3">
        <v>44484</v>
      </c>
      <c r="G577" s="1" t="s">
        <v>2897</v>
      </c>
      <c r="H577" s="1" t="s">
        <v>2898</v>
      </c>
      <c r="I577" s="1">
        <v>1172967</v>
      </c>
      <c r="J577" s="1" t="s">
        <v>33</v>
      </c>
      <c r="K577" s="1" t="s">
        <v>2899</v>
      </c>
      <c r="L577" s="1" t="s">
        <v>24</v>
      </c>
      <c r="M577" s="1" t="s">
        <v>25</v>
      </c>
      <c r="N577" s="1" t="s">
        <v>26</v>
      </c>
      <c r="O577" s="4">
        <v>45155</v>
      </c>
      <c r="P577" s="1" t="s">
        <v>27</v>
      </c>
    </row>
    <row r="578" spans="1:16" x14ac:dyDescent="0.35">
      <c r="A578" s="1" t="s">
        <v>2900</v>
      </c>
      <c r="B578" s="1" t="s">
        <v>2901</v>
      </c>
      <c r="C578" s="1" t="s">
        <v>2902</v>
      </c>
      <c r="D578" s="1" t="s">
        <v>19</v>
      </c>
      <c r="E578" s="2">
        <v>1000</v>
      </c>
      <c r="F578" s="3">
        <v>44484</v>
      </c>
      <c r="G578" s="1" t="s">
        <v>2903</v>
      </c>
      <c r="H578" s="1" t="s">
        <v>2904</v>
      </c>
      <c r="I578" s="1">
        <v>1185295</v>
      </c>
      <c r="J578" s="1" t="s">
        <v>33</v>
      </c>
      <c r="K578" s="1" t="s">
        <v>2905</v>
      </c>
      <c r="L578" s="1" t="s">
        <v>24</v>
      </c>
      <c r="M578" s="1" t="s">
        <v>25</v>
      </c>
      <c r="N578" s="1" t="s">
        <v>26</v>
      </c>
      <c r="O578" s="4">
        <v>45155</v>
      </c>
      <c r="P578" s="1" t="s">
        <v>27</v>
      </c>
    </row>
    <row r="579" spans="1:16" x14ac:dyDescent="0.35">
      <c r="A579" s="1" t="s">
        <v>2906</v>
      </c>
      <c r="B579" s="1" t="s">
        <v>2907</v>
      </c>
      <c r="C579" s="1" t="s">
        <v>2908</v>
      </c>
      <c r="D579" s="1" t="s">
        <v>19</v>
      </c>
      <c r="E579" s="2">
        <v>525</v>
      </c>
      <c r="F579" s="3">
        <v>44484</v>
      </c>
      <c r="G579" s="1" t="s">
        <v>2909</v>
      </c>
      <c r="H579" s="1" t="s">
        <v>2910</v>
      </c>
      <c r="I579" s="1">
        <v>1019410</v>
      </c>
      <c r="J579" s="1" t="s">
        <v>2911</v>
      </c>
      <c r="K579" s="1" t="s">
        <v>2912</v>
      </c>
      <c r="L579" s="1" t="s">
        <v>24</v>
      </c>
      <c r="M579" s="1" t="s">
        <v>25</v>
      </c>
      <c r="N579" s="1" t="s">
        <v>26</v>
      </c>
      <c r="O579" s="4">
        <v>45155</v>
      </c>
      <c r="P579" s="1" t="s">
        <v>27</v>
      </c>
    </row>
    <row r="580" spans="1:16" x14ac:dyDescent="0.35">
      <c r="A580" s="1" t="s">
        <v>2913</v>
      </c>
      <c r="B580" s="1" t="s">
        <v>2914</v>
      </c>
      <c r="C580" s="1" t="s">
        <v>2915</v>
      </c>
      <c r="D580" s="1" t="s">
        <v>19</v>
      </c>
      <c r="E580" s="2">
        <v>500</v>
      </c>
      <c r="F580" s="3">
        <v>44484</v>
      </c>
      <c r="G580" s="1" t="s">
        <v>1892</v>
      </c>
      <c r="H580" s="1" t="s">
        <v>2916</v>
      </c>
      <c r="I580" s="1">
        <v>214779</v>
      </c>
      <c r="J580" s="1" t="s">
        <v>33</v>
      </c>
      <c r="K580" s="1" t="s">
        <v>1894</v>
      </c>
      <c r="L580" s="1" t="s">
        <v>24</v>
      </c>
      <c r="M580" s="1" t="s">
        <v>25</v>
      </c>
      <c r="N580" s="1" t="s">
        <v>26</v>
      </c>
      <c r="O580" s="4">
        <v>45155</v>
      </c>
      <c r="P580" s="1" t="s">
        <v>27</v>
      </c>
    </row>
    <row r="581" spans="1:16" x14ac:dyDescent="0.35">
      <c r="A581" s="1" t="s">
        <v>2917</v>
      </c>
      <c r="B581" s="1" t="s">
        <v>2918</v>
      </c>
      <c r="C581" s="1" t="s">
        <v>2919</v>
      </c>
      <c r="D581" s="1" t="s">
        <v>19</v>
      </c>
      <c r="E581" s="2">
        <v>1000</v>
      </c>
      <c r="F581" s="3">
        <v>44484</v>
      </c>
      <c r="G581" s="1" t="s">
        <v>2920</v>
      </c>
      <c r="H581" s="1" t="s">
        <v>2921</v>
      </c>
      <c r="I581" s="1">
        <v>1167828</v>
      </c>
      <c r="J581" s="1" t="s">
        <v>2922</v>
      </c>
      <c r="K581" s="1" t="s">
        <v>2923</v>
      </c>
      <c r="L581" s="1" t="s">
        <v>24</v>
      </c>
      <c r="M581" s="1" t="s">
        <v>25</v>
      </c>
      <c r="N581" s="1" t="s">
        <v>26</v>
      </c>
      <c r="O581" s="4">
        <v>45155</v>
      </c>
      <c r="P581" s="1" t="s">
        <v>27</v>
      </c>
    </row>
    <row r="582" spans="1:16" x14ac:dyDescent="0.35">
      <c r="A582" s="1" t="s">
        <v>2924</v>
      </c>
      <c r="B582" s="1" t="s">
        <v>2925</v>
      </c>
      <c r="C582" s="1" t="s">
        <v>2799</v>
      </c>
      <c r="D582" s="1" t="s">
        <v>19</v>
      </c>
      <c r="E582" s="2">
        <v>1972</v>
      </c>
      <c r="F582" s="3">
        <v>44484</v>
      </c>
      <c r="G582" s="1" t="s">
        <v>2926</v>
      </c>
      <c r="H582" s="1" t="s">
        <v>2927</v>
      </c>
      <c r="I582" s="1">
        <v>1146714</v>
      </c>
      <c r="J582" s="1" t="s">
        <v>2928</v>
      </c>
      <c r="K582" s="1" t="s">
        <v>2929</v>
      </c>
      <c r="L582" s="1" t="s">
        <v>24</v>
      </c>
      <c r="M582" s="1" t="s">
        <v>25</v>
      </c>
      <c r="N582" s="1" t="s">
        <v>26</v>
      </c>
      <c r="O582" s="4">
        <v>45155</v>
      </c>
      <c r="P582" s="1" t="s">
        <v>27</v>
      </c>
    </row>
    <row r="583" spans="1:16" x14ac:dyDescent="0.35">
      <c r="A583" s="1" t="s">
        <v>2930</v>
      </c>
      <c r="B583" s="1" t="s">
        <v>2931</v>
      </c>
      <c r="C583" s="1" t="s">
        <v>2932</v>
      </c>
      <c r="D583" s="1" t="s">
        <v>19</v>
      </c>
      <c r="E583" s="2">
        <v>1560</v>
      </c>
      <c r="F583" s="3">
        <v>44484</v>
      </c>
      <c r="G583" s="1" t="s">
        <v>2933</v>
      </c>
      <c r="H583" s="1" t="s">
        <v>2934</v>
      </c>
      <c r="I583" s="1">
        <v>1141530</v>
      </c>
      <c r="J583" s="1" t="s">
        <v>2935</v>
      </c>
      <c r="K583" s="1" t="s">
        <v>2936</v>
      </c>
      <c r="L583" s="1" t="s">
        <v>24</v>
      </c>
      <c r="M583" s="1" t="s">
        <v>25</v>
      </c>
      <c r="N583" s="1" t="s">
        <v>26</v>
      </c>
      <c r="O583" s="4">
        <v>45155</v>
      </c>
      <c r="P583" s="1" t="s">
        <v>27</v>
      </c>
    </row>
    <row r="584" spans="1:16" x14ac:dyDescent="0.35">
      <c r="A584" s="1" t="s">
        <v>2937</v>
      </c>
      <c r="B584" s="1" t="s">
        <v>2938</v>
      </c>
      <c r="C584" s="1" t="s">
        <v>2819</v>
      </c>
      <c r="D584" s="1" t="s">
        <v>19</v>
      </c>
      <c r="E584" s="2">
        <v>1650</v>
      </c>
      <c r="F584" s="3">
        <v>44484</v>
      </c>
      <c r="G584" s="1" t="s">
        <v>2939</v>
      </c>
      <c r="H584" s="1" t="s">
        <v>2940</v>
      </c>
      <c r="I584" s="1">
        <v>206925</v>
      </c>
      <c r="J584" s="1" t="s">
        <v>2941</v>
      </c>
      <c r="K584" s="1" t="s">
        <v>2942</v>
      </c>
      <c r="L584" s="1" t="s">
        <v>24</v>
      </c>
      <c r="M584" s="1" t="s">
        <v>25</v>
      </c>
      <c r="N584" s="1" t="s">
        <v>26</v>
      </c>
      <c r="O584" s="4">
        <v>45155</v>
      </c>
      <c r="P584" s="1" t="s">
        <v>27</v>
      </c>
    </row>
    <row r="585" spans="1:16" x14ac:dyDescent="0.35">
      <c r="A585" s="1" t="s">
        <v>2943</v>
      </c>
      <c r="B585" s="1" t="s">
        <v>2944</v>
      </c>
      <c r="C585" s="1" t="s">
        <v>2945</v>
      </c>
      <c r="D585" s="1" t="s">
        <v>19</v>
      </c>
      <c r="E585" s="2">
        <v>1000</v>
      </c>
      <c r="F585" s="3">
        <v>44484</v>
      </c>
      <c r="G585" s="1" t="s">
        <v>2946</v>
      </c>
      <c r="H585" s="1" t="s">
        <v>2947</v>
      </c>
      <c r="I585" s="1" t="s">
        <v>2948</v>
      </c>
      <c r="J585" s="1" t="s">
        <v>33</v>
      </c>
      <c r="K585" s="1" t="s">
        <v>2949</v>
      </c>
      <c r="L585" s="1" t="s">
        <v>24</v>
      </c>
      <c r="M585" s="1" t="s">
        <v>25</v>
      </c>
      <c r="N585" s="1" t="s">
        <v>26</v>
      </c>
      <c r="O585" s="4">
        <v>45155</v>
      </c>
      <c r="P585" s="1" t="s">
        <v>27</v>
      </c>
    </row>
    <row r="586" spans="1:16" x14ac:dyDescent="0.35">
      <c r="A586" s="1" t="s">
        <v>2950</v>
      </c>
      <c r="B586" s="1" t="s">
        <v>2951</v>
      </c>
      <c r="C586" s="1" t="s">
        <v>2952</v>
      </c>
      <c r="D586" s="1" t="s">
        <v>19</v>
      </c>
      <c r="E586" s="2">
        <v>1500</v>
      </c>
      <c r="F586" s="3">
        <v>44484</v>
      </c>
      <c r="G586" s="1" t="s">
        <v>985</v>
      </c>
      <c r="H586" s="1" t="s">
        <v>2953</v>
      </c>
      <c r="I586" s="1">
        <v>209603</v>
      </c>
      <c r="J586" s="1" t="s">
        <v>987</v>
      </c>
      <c r="K586" s="1" t="s">
        <v>988</v>
      </c>
      <c r="L586" s="1" t="s">
        <v>24</v>
      </c>
      <c r="M586" s="1" t="s">
        <v>25</v>
      </c>
      <c r="N586" s="1" t="s">
        <v>26</v>
      </c>
      <c r="O586" s="4">
        <v>45155</v>
      </c>
      <c r="P586" s="1" t="s">
        <v>27</v>
      </c>
    </row>
    <row r="587" spans="1:16" x14ac:dyDescent="0.35">
      <c r="A587" s="1" t="s">
        <v>2954</v>
      </c>
      <c r="B587" s="1" t="s">
        <v>2955</v>
      </c>
      <c r="C587" s="1" t="s">
        <v>2956</v>
      </c>
      <c r="D587" s="1" t="s">
        <v>19</v>
      </c>
      <c r="E587" s="2">
        <v>1621</v>
      </c>
      <c r="F587" s="3">
        <v>44484</v>
      </c>
      <c r="G587" s="1" t="s">
        <v>2957</v>
      </c>
      <c r="H587" s="1" t="s">
        <v>2958</v>
      </c>
      <c r="I587" s="1">
        <v>800419</v>
      </c>
      <c r="J587" s="1" t="s">
        <v>2959</v>
      </c>
      <c r="K587" s="1" t="s">
        <v>2960</v>
      </c>
      <c r="L587" s="1" t="s">
        <v>24</v>
      </c>
      <c r="M587" s="1" t="s">
        <v>25</v>
      </c>
      <c r="N587" s="1" t="s">
        <v>26</v>
      </c>
      <c r="O587" s="4">
        <v>45155</v>
      </c>
      <c r="P587" s="1" t="s">
        <v>27</v>
      </c>
    </row>
    <row r="588" spans="1:16" x14ac:dyDescent="0.35">
      <c r="A588" s="1" t="s">
        <v>2961</v>
      </c>
      <c r="B588" s="1" t="s">
        <v>2962</v>
      </c>
      <c r="C588" s="1" t="s">
        <v>2963</v>
      </c>
      <c r="D588" s="1" t="s">
        <v>19</v>
      </c>
      <c r="E588" s="2">
        <v>1000</v>
      </c>
      <c r="F588" s="3">
        <v>44484</v>
      </c>
      <c r="G588" s="1" t="s">
        <v>2964</v>
      </c>
      <c r="H588" s="1" t="s">
        <v>2965</v>
      </c>
      <c r="I588" s="1">
        <v>700586</v>
      </c>
      <c r="J588" s="1" t="s">
        <v>2966</v>
      </c>
      <c r="K588" s="1" t="s">
        <v>2967</v>
      </c>
      <c r="L588" s="1" t="s">
        <v>24</v>
      </c>
      <c r="M588" s="1" t="s">
        <v>25</v>
      </c>
      <c r="N588" s="1" t="s">
        <v>26</v>
      </c>
      <c r="O588" s="4">
        <v>45155</v>
      </c>
      <c r="P588" s="1" t="s">
        <v>27</v>
      </c>
    </row>
    <row r="589" spans="1:16" x14ac:dyDescent="0.35">
      <c r="A589" s="1" t="s">
        <v>2968</v>
      </c>
      <c r="B589" s="1" t="s">
        <v>2969</v>
      </c>
      <c r="C589" s="1" t="s">
        <v>2970</v>
      </c>
      <c r="D589" s="1" t="s">
        <v>19</v>
      </c>
      <c r="E589" s="2">
        <v>1131</v>
      </c>
      <c r="F589" s="3">
        <v>44484</v>
      </c>
      <c r="G589" s="1" t="s">
        <v>2971</v>
      </c>
      <c r="H589" s="1" t="s">
        <v>2972</v>
      </c>
      <c r="I589" s="1">
        <v>1049278</v>
      </c>
      <c r="J589" s="1" t="s">
        <v>2973</v>
      </c>
      <c r="K589" s="1" t="s">
        <v>2974</v>
      </c>
      <c r="L589" s="1" t="s">
        <v>24</v>
      </c>
      <c r="M589" s="1" t="s">
        <v>25</v>
      </c>
      <c r="N589" s="1" t="s">
        <v>26</v>
      </c>
      <c r="O589" s="4">
        <v>45155</v>
      </c>
      <c r="P589" s="1" t="s">
        <v>27</v>
      </c>
    </row>
    <row r="590" spans="1:16" x14ac:dyDescent="0.35">
      <c r="A590" s="1" t="s">
        <v>2975</v>
      </c>
      <c r="B590" s="1" t="s">
        <v>2976</v>
      </c>
      <c r="C590" s="1" t="s">
        <v>2977</v>
      </c>
      <c r="D590" s="1" t="s">
        <v>19</v>
      </c>
      <c r="E590" s="2">
        <v>1990</v>
      </c>
      <c r="F590" s="3">
        <v>44484</v>
      </c>
      <c r="G590" s="1" t="s">
        <v>2978</v>
      </c>
      <c r="H590" s="1" t="s">
        <v>2979</v>
      </c>
      <c r="I590" s="1">
        <v>1170369</v>
      </c>
      <c r="J590" s="1" t="s">
        <v>2980</v>
      </c>
      <c r="K590" s="1" t="s">
        <v>2981</v>
      </c>
      <c r="L590" s="1" t="s">
        <v>24</v>
      </c>
      <c r="M590" s="1" t="s">
        <v>25</v>
      </c>
      <c r="N590" s="1" t="s">
        <v>26</v>
      </c>
      <c r="O590" s="4">
        <v>45155</v>
      </c>
      <c r="P590" s="1" t="s">
        <v>27</v>
      </c>
    </row>
    <row r="591" spans="1:16" x14ac:dyDescent="0.35">
      <c r="A591" s="1" t="s">
        <v>2982</v>
      </c>
      <c r="B591" s="1" t="s">
        <v>2983</v>
      </c>
      <c r="C591" s="1" t="s">
        <v>2984</v>
      </c>
      <c r="D591" s="1" t="s">
        <v>19</v>
      </c>
      <c r="E591" s="2">
        <v>500</v>
      </c>
      <c r="F591" s="3">
        <v>44484</v>
      </c>
      <c r="G591" s="1" t="s">
        <v>2985</v>
      </c>
      <c r="H591" s="1" t="s">
        <v>2986</v>
      </c>
      <c r="I591" s="1">
        <v>1110216</v>
      </c>
      <c r="J591" s="1" t="s">
        <v>2987</v>
      </c>
      <c r="K591" s="1" t="s">
        <v>2988</v>
      </c>
      <c r="L591" s="1" t="s">
        <v>24</v>
      </c>
      <c r="M591" s="1" t="s">
        <v>25</v>
      </c>
      <c r="N591" s="1" t="s">
        <v>26</v>
      </c>
      <c r="O591" s="4">
        <v>45155</v>
      </c>
      <c r="P591" s="1" t="s">
        <v>27</v>
      </c>
    </row>
    <row r="592" spans="1:16" x14ac:dyDescent="0.35">
      <c r="A592" s="1" t="s">
        <v>2989</v>
      </c>
      <c r="B592" s="1" t="s">
        <v>2990</v>
      </c>
      <c r="C592" s="1" t="s">
        <v>2991</v>
      </c>
      <c r="D592" s="1" t="s">
        <v>19</v>
      </c>
      <c r="E592" s="2">
        <v>1500</v>
      </c>
      <c r="F592" s="3">
        <v>44484</v>
      </c>
      <c r="G592" s="1" t="s">
        <v>2992</v>
      </c>
      <c r="H592" s="1" t="s">
        <v>2993</v>
      </c>
      <c r="I592" s="1" t="s">
        <v>2994</v>
      </c>
      <c r="J592" s="1" t="s">
        <v>33</v>
      </c>
      <c r="K592" s="1" t="s">
        <v>2995</v>
      </c>
      <c r="L592" s="1" t="s">
        <v>24</v>
      </c>
      <c r="M592" s="1" t="s">
        <v>25</v>
      </c>
      <c r="N592" s="1" t="s">
        <v>26</v>
      </c>
      <c r="O592" s="4">
        <v>45155</v>
      </c>
      <c r="P592" s="1" t="s">
        <v>27</v>
      </c>
    </row>
    <row r="593" spans="1:16" x14ac:dyDescent="0.35">
      <c r="A593" s="1" t="s">
        <v>2996</v>
      </c>
      <c r="B593" s="1" t="s">
        <v>2997</v>
      </c>
      <c r="C593" s="1" t="s">
        <v>2998</v>
      </c>
      <c r="D593" s="1" t="s">
        <v>19</v>
      </c>
      <c r="E593" s="2">
        <v>250</v>
      </c>
      <c r="F593" s="3">
        <v>44412</v>
      </c>
      <c r="G593" s="1" t="s">
        <v>2999</v>
      </c>
      <c r="H593" s="1" t="s">
        <v>3000</v>
      </c>
      <c r="I593" s="1" t="s">
        <v>33</v>
      </c>
      <c r="J593" s="1" t="s">
        <v>33</v>
      </c>
      <c r="K593" s="1" t="s">
        <v>33</v>
      </c>
      <c r="L593" s="1" t="s">
        <v>24</v>
      </c>
      <c r="M593" s="1" t="s">
        <v>25</v>
      </c>
      <c r="N593" s="1" t="s">
        <v>26</v>
      </c>
      <c r="O593" s="4">
        <v>45155</v>
      </c>
      <c r="P593" s="1" t="s">
        <v>27</v>
      </c>
    </row>
    <row r="594" spans="1:16" x14ac:dyDescent="0.35">
      <c r="A594" s="1" t="s">
        <v>3001</v>
      </c>
      <c r="B594" s="1" t="s">
        <v>3002</v>
      </c>
      <c r="C594" s="1" t="s">
        <v>3003</v>
      </c>
      <c r="D594" s="1" t="s">
        <v>19</v>
      </c>
      <c r="E594" s="2">
        <v>1655</v>
      </c>
      <c r="F594" s="3">
        <v>44412</v>
      </c>
      <c r="G594" s="1" t="s">
        <v>3004</v>
      </c>
      <c r="H594" s="1" t="s">
        <v>3005</v>
      </c>
      <c r="I594" s="1">
        <v>1160024</v>
      </c>
      <c r="J594" s="1" t="s">
        <v>3006</v>
      </c>
      <c r="K594" s="1" t="s">
        <v>3007</v>
      </c>
      <c r="L594" s="1" t="s">
        <v>24</v>
      </c>
      <c r="M594" s="1" t="s">
        <v>25</v>
      </c>
      <c r="N594" s="1" t="s">
        <v>26</v>
      </c>
      <c r="O594" s="4">
        <v>45155</v>
      </c>
      <c r="P594" s="1" t="s">
        <v>27</v>
      </c>
    </row>
    <row r="595" spans="1:16" x14ac:dyDescent="0.35">
      <c r="A595" s="1" t="s">
        <v>3008</v>
      </c>
      <c r="B595" s="1" t="s">
        <v>3009</v>
      </c>
      <c r="C595" s="1" t="s">
        <v>3010</v>
      </c>
      <c r="D595" s="1" t="s">
        <v>19</v>
      </c>
      <c r="E595" s="2">
        <v>1866</v>
      </c>
      <c r="F595" s="3">
        <v>44412</v>
      </c>
      <c r="G595" s="1" t="s">
        <v>3011</v>
      </c>
      <c r="H595" s="1" t="s">
        <v>3012</v>
      </c>
      <c r="I595" s="1">
        <v>517919</v>
      </c>
      <c r="J595" s="1" t="s">
        <v>3013</v>
      </c>
      <c r="K595" s="1" t="s">
        <v>3014</v>
      </c>
      <c r="L595" s="1" t="s">
        <v>24</v>
      </c>
      <c r="M595" s="1" t="s">
        <v>25</v>
      </c>
      <c r="N595" s="1" t="s">
        <v>26</v>
      </c>
      <c r="O595" s="4">
        <v>45155</v>
      </c>
      <c r="P595" s="1" t="s">
        <v>27</v>
      </c>
    </row>
    <row r="596" spans="1:16" x14ac:dyDescent="0.35">
      <c r="A596" s="1" t="s">
        <v>3015</v>
      </c>
      <c r="B596" s="1" t="s">
        <v>3016</v>
      </c>
      <c r="C596" s="1" t="s">
        <v>2273</v>
      </c>
      <c r="D596" s="1" t="s">
        <v>19</v>
      </c>
      <c r="E596" s="2">
        <v>1703</v>
      </c>
      <c r="F596" s="3">
        <v>44412</v>
      </c>
      <c r="G596" s="1" t="s">
        <v>3017</v>
      </c>
      <c r="H596" s="1" t="s">
        <v>3018</v>
      </c>
      <c r="I596" s="1">
        <v>1047987</v>
      </c>
      <c r="J596" s="1" t="s">
        <v>33</v>
      </c>
      <c r="K596" s="1" t="s">
        <v>3019</v>
      </c>
      <c r="L596" s="1" t="s">
        <v>24</v>
      </c>
      <c r="M596" s="1" t="s">
        <v>25</v>
      </c>
      <c r="N596" s="1" t="s">
        <v>26</v>
      </c>
      <c r="O596" s="4">
        <v>45155</v>
      </c>
      <c r="P596" s="1" t="s">
        <v>27</v>
      </c>
    </row>
    <row r="597" spans="1:16" x14ac:dyDescent="0.35">
      <c r="A597" s="1" t="s">
        <v>3020</v>
      </c>
      <c r="B597" s="1" t="s">
        <v>3021</v>
      </c>
      <c r="C597" s="1" t="s">
        <v>3022</v>
      </c>
      <c r="D597" s="1" t="s">
        <v>19</v>
      </c>
      <c r="E597" s="2">
        <v>560</v>
      </c>
      <c r="F597" s="3">
        <v>44412</v>
      </c>
      <c r="G597" s="1" t="s">
        <v>3023</v>
      </c>
      <c r="H597" s="1" t="s">
        <v>3024</v>
      </c>
      <c r="I597" s="1">
        <v>1054527</v>
      </c>
      <c r="J597" s="1" t="s">
        <v>33</v>
      </c>
      <c r="K597" s="1" t="s">
        <v>3025</v>
      </c>
      <c r="L597" s="1" t="s">
        <v>24</v>
      </c>
      <c r="M597" s="1" t="s">
        <v>25</v>
      </c>
      <c r="N597" s="1" t="s">
        <v>26</v>
      </c>
      <c r="O597" s="4">
        <v>45155</v>
      </c>
      <c r="P597" s="1" t="s">
        <v>27</v>
      </c>
    </row>
    <row r="598" spans="1:16" x14ac:dyDescent="0.35">
      <c r="A598" s="1" t="s">
        <v>3026</v>
      </c>
      <c r="B598" s="1" t="s">
        <v>3027</v>
      </c>
      <c r="C598" s="1" t="s">
        <v>3028</v>
      </c>
      <c r="D598" s="1" t="s">
        <v>19</v>
      </c>
      <c r="E598" s="2">
        <v>2000</v>
      </c>
      <c r="F598" s="3">
        <v>44412</v>
      </c>
      <c r="G598" s="1" t="s">
        <v>3029</v>
      </c>
      <c r="H598" s="1" t="s">
        <v>3030</v>
      </c>
      <c r="I598" s="1" t="s">
        <v>3031</v>
      </c>
      <c r="J598" s="1" t="s">
        <v>33</v>
      </c>
      <c r="K598" s="1" t="s">
        <v>3032</v>
      </c>
      <c r="L598" s="1" t="s">
        <v>24</v>
      </c>
      <c r="M598" s="1" t="s">
        <v>25</v>
      </c>
      <c r="N598" s="1" t="s">
        <v>26</v>
      </c>
      <c r="O598" s="4">
        <v>45155</v>
      </c>
      <c r="P598" s="1" t="s">
        <v>27</v>
      </c>
    </row>
    <row r="599" spans="1:16" x14ac:dyDescent="0.35">
      <c r="A599" s="1" t="s">
        <v>3033</v>
      </c>
      <c r="B599" s="1" t="s">
        <v>3034</v>
      </c>
      <c r="C599" s="1" t="s">
        <v>2998</v>
      </c>
      <c r="D599" s="1" t="s">
        <v>19</v>
      </c>
      <c r="E599" s="2">
        <v>2000</v>
      </c>
      <c r="F599" s="3">
        <v>44412</v>
      </c>
      <c r="G599" s="1" t="s">
        <v>3035</v>
      </c>
      <c r="H599" s="1" t="s">
        <v>3036</v>
      </c>
      <c r="I599" s="1" t="s">
        <v>3037</v>
      </c>
      <c r="J599" s="1" t="s">
        <v>33</v>
      </c>
      <c r="K599" s="1" t="s">
        <v>3038</v>
      </c>
      <c r="L599" s="1" t="s">
        <v>24</v>
      </c>
      <c r="M599" s="1" t="s">
        <v>25</v>
      </c>
      <c r="N599" s="1" t="s">
        <v>26</v>
      </c>
      <c r="O599" s="4">
        <v>45155</v>
      </c>
      <c r="P599" s="1" t="s">
        <v>27</v>
      </c>
    </row>
    <row r="600" spans="1:16" x14ac:dyDescent="0.35">
      <c r="A600" s="1" t="s">
        <v>3039</v>
      </c>
      <c r="B600" s="1" t="s">
        <v>3040</v>
      </c>
      <c r="C600" s="1" t="s">
        <v>3041</v>
      </c>
      <c r="D600" s="1" t="s">
        <v>19</v>
      </c>
      <c r="E600" s="2">
        <v>1000</v>
      </c>
      <c r="F600" s="3">
        <v>44412</v>
      </c>
      <c r="G600" s="1" t="s">
        <v>3042</v>
      </c>
      <c r="H600" s="1" t="s">
        <v>3043</v>
      </c>
      <c r="I600" s="1">
        <v>1157268</v>
      </c>
      <c r="J600" s="1" t="s">
        <v>3044</v>
      </c>
      <c r="K600" s="1" t="s">
        <v>3045</v>
      </c>
      <c r="L600" s="1" t="s">
        <v>24</v>
      </c>
      <c r="M600" s="1" t="s">
        <v>25</v>
      </c>
      <c r="N600" s="1" t="s">
        <v>26</v>
      </c>
      <c r="O600" s="4">
        <v>45155</v>
      </c>
      <c r="P600" s="1" t="s">
        <v>27</v>
      </c>
    </row>
    <row r="601" spans="1:16" x14ac:dyDescent="0.35">
      <c r="A601" s="1" t="s">
        <v>3046</v>
      </c>
      <c r="B601" s="1" t="s">
        <v>3047</v>
      </c>
      <c r="C601" s="1" t="s">
        <v>3048</v>
      </c>
      <c r="D601" s="1" t="s">
        <v>19</v>
      </c>
      <c r="E601" s="2">
        <v>2000</v>
      </c>
      <c r="F601" s="3">
        <v>44412</v>
      </c>
      <c r="G601" s="1" t="s">
        <v>3049</v>
      </c>
      <c r="H601" s="1" t="s">
        <v>3050</v>
      </c>
      <c r="I601" s="1">
        <v>1176940</v>
      </c>
      <c r="J601" s="1" t="s">
        <v>33</v>
      </c>
      <c r="K601" s="1" t="s">
        <v>3051</v>
      </c>
      <c r="L601" s="1" t="s">
        <v>24</v>
      </c>
      <c r="M601" s="1" t="s">
        <v>25</v>
      </c>
      <c r="N601" s="1" t="s">
        <v>26</v>
      </c>
      <c r="O601" s="4">
        <v>45155</v>
      </c>
      <c r="P601" s="1" t="s">
        <v>27</v>
      </c>
    </row>
    <row r="602" spans="1:16" x14ac:dyDescent="0.35">
      <c r="A602" s="1" t="s">
        <v>3052</v>
      </c>
      <c r="B602" s="1" t="s">
        <v>3053</v>
      </c>
      <c r="C602" s="1" t="s">
        <v>3054</v>
      </c>
      <c r="D602" s="1" t="s">
        <v>19</v>
      </c>
      <c r="E602" s="2">
        <v>1766</v>
      </c>
      <c r="F602" s="3">
        <v>44412</v>
      </c>
      <c r="G602" s="1" t="s">
        <v>3055</v>
      </c>
      <c r="H602" s="1" t="s">
        <v>3056</v>
      </c>
      <c r="I602" s="1">
        <v>1131583</v>
      </c>
      <c r="J602" s="1" t="s">
        <v>33</v>
      </c>
      <c r="K602" s="1" t="s">
        <v>3057</v>
      </c>
      <c r="L602" s="1" t="s">
        <v>24</v>
      </c>
      <c r="M602" s="1" t="s">
        <v>25</v>
      </c>
      <c r="N602" s="1" t="s">
        <v>26</v>
      </c>
      <c r="O602" s="4">
        <v>45155</v>
      </c>
      <c r="P602" s="1" t="s">
        <v>27</v>
      </c>
    </row>
    <row r="603" spans="1:16" x14ac:dyDescent="0.35">
      <c r="A603" s="1" t="s">
        <v>3058</v>
      </c>
      <c r="B603" s="1" t="s">
        <v>3059</v>
      </c>
      <c r="C603" s="1" t="s">
        <v>2273</v>
      </c>
      <c r="D603" s="1" t="s">
        <v>19</v>
      </c>
      <c r="E603" s="2">
        <v>902</v>
      </c>
      <c r="F603" s="3">
        <v>44412</v>
      </c>
      <c r="G603" s="1" t="s">
        <v>3060</v>
      </c>
      <c r="H603" s="1" t="s">
        <v>3061</v>
      </c>
      <c r="I603" s="1" t="s">
        <v>3062</v>
      </c>
      <c r="J603" s="1" t="s">
        <v>33</v>
      </c>
      <c r="K603" s="1" t="s">
        <v>3063</v>
      </c>
      <c r="L603" s="1" t="s">
        <v>24</v>
      </c>
      <c r="M603" s="1" t="s">
        <v>25</v>
      </c>
      <c r="N603" s="1" t="s">
        <v>26</v>
      </c>
      <c r="O603" s="4">
        <v>45155</v>
      </c>
      <c r="P603" s="1" t="s">
        <v>27</v>
      </c>
    </row>
    <row r="604" spans="1:16" x14ac:dyDescent="0.35">
      <c r="A604" s="1" t="s">
        <v>3064</v>
      </c>
      <c r="B604" s="1" t="s">
        <v>3065</v>
      </c>
      <c r="C604" s="1" t="s">
        <v>3066</v>
      </c>
      <c r="D604" s="1" t="s">
        <v>19</v>
      </c>
      <c r="E604" s="2">
        <v>944</v>
      </c>
      <c r="F604" s="3">
        <v>44412</v>
      </c>
      <c r="G604" s="1" t="s">
        <v>3067</v>
      </c>
      <c r="H604" s="1" t="s">
        <v>3068</v>
      </c>
      <c r="I604" s="1">
        <v>1174117</v>
      </c>
      <c r="J604" s="1" t="s">
        <v>33</v>
      </c>
      <c r="K604" s="1" t="s">
        <v>3069</v>
      </c>
      <c r="L604" s="1" t="s">
        <v>24</v>
      </c>
      <c r="M604" s="1" t="s">
        <v>25</v>
      </c>
      <c r="N604" s="1" t="s">
        <v>26</v>
      </c>
      <c r="O604" s="4">
        <v>45155</v>
      </c>
      <c r="P604" s="1" t="s">
        <v>27</v>
      </c>
    </row>
    <row r="605" spans="1:16" x14ac:dyDescent="0.35">
      <c r="A605" s="1" t="s">
        <v>3070</v>
      </c>
      <c r="B605" s="1" t="s">
        <v>3071</v>
      </c>
      <c r="C605" s="1" t="s">
        <v>3072</v>
      </c>
      <c r="D605" s="1" t="s">
        <v>19</v>
      </c>
      <c r="E605" s="2">
        <v>1960</v>
      </c>
      <c r="F605" s="3">
        <v>44412</v>
      </c>
      <c r="G605" s="1" t="s">
        <v>3073</v>
      </c>
      <c r="H605" s="1" t="s">
        <v>3074</v>
      </c>
      <c r="I605" s="1">
        <v>1100024</v>
      </c>
      <c r="J605" s="1" t="s">
        <v>3075</v>
      </c>
      <c r="K605" s="1" t="s">
        <v>3076</v>
      </c>
      <c r="L605" s="1" t="s">
        <v>24</v>
      </c>
      <c r="M605" s="1" t="s">
        <v>25</v>
      </c>
      <c r="N605" s="1" t="s">
        <v>26</v>
      </c>
      <c r="O605" s="4">
        <v>45155</v>
      </c>
      <c r="P605" s="1" t="s">
        <v>27</v>
      </c>
    </row>
    <row r="606" spans="1:16" x14ac:dyDescent="0.35">
      <c r="A606" s="1" t="s">
        <v>3077</v>
      </c>
      <c r="B606" s="1" t="s">
        <v>3078</v>
      </c>
      <c r="C606" s="1" t="s">
        <v>3079</v>
      </c>
      <c r="D606" s="1" t="s">
        <v>19</v>
      </c>
      <c r="E606" s="2">
        <v>1185</v>
      </c>
      <c r="F606" s="3">
        <v>44412</v>
      </c>
      <c r="G606" s="1" t="s">
        <v>3080</v>
      </c>
      <c r="H606" s="1" t="s">
        <v>3081</v>
      </c>
      <c r="I606" s="1">
        <v>514999</v>
      </c>
      <c r="J606" s="1" t="s">
        <v>3082</v>
      </c>
      <c r="K606" s="1" t="s">
        <v>3083</v>
      </c>
      <c r="L606" s="1" t="s">
        <v>24</v>
      </c>
      <c r="M606" s="1" t="s">
        <v>25</v>
      </c>
      <c r="N606" s="1" t="s">
        <v>26</v>
      </c>
      <c r="O606" s="4">
        <v>45155</v>
      </c>
      <c r="P606" s="1" t="s">
        <v>27</v>
      </c>
    </row>
    <row r="607" spans="1:16" x14ac:dyDescent="0.35">
      <c r="A607" s="1" t="s">
        <v>3084</v>
      </c>
      <c r="B607" s="1" t="s">
        <v>3085</v>
      </c>
      <c r="C607" s="1" t="s">
        <v>2570</v>
      </c>
      <c r="D607" s="1" t="s">
        <v>19</v>
      </c>
      <c r="E607" s="2">
        <v>1000</v>
      </c>
      <c r="F607" s="3">
        <v>44412</v>
      </c>
      <c r="G607" s="1" t="s">
        <v>3086</v>
      </c>
      <c r="H607" s="1" t="s">
        <v>3087</v>
      </c>
      <c r="I607" s="1">
        <v>1183864</v>
      </c>
      <c r="J607" s="1" t="s">
        <v>33</v>
      </c>
      <c r="K607" s="1" t="s">
        <v>3088</v>
      </c>
      <c r="L607" s="1" t="s">
        <v>24</v>
      </c>
      <c r="M607" s="1" t="s">
        <v>25</v>
      </c>
      <c r="N607" s="1" t="s">
        <v>26</v>
      </c>
      <c r="O607" s="4">
        <v>45155</v>
      </c>
      <c r="P607" s="1" t="s">
        <v>27</v>
      </c>
    </row>
    <row r="608" spans="1:16" x14ac:dyDescent="0.35">
      <c r="A608" s="1" t="s">
        <v>3089</v>
      </c>
      <c r="B608" s="1" t="s">
        <v>3090</v>
      </c>
      <c r="C608" s="1" t="s">
        <v>3091</v>
      </c>
      <c r="D608" s="1" t="s">
        <v>19</v>
      </c>
      <c r="E608" s="2">
        <v>1925</v>
      </c>
      <c r="F608" s="3">
        <v>44412</v>
      </c>
      <c r="G608" s="1" t="s">
        <v>3092</v>
      </c>
      <c r="H608" s="1" t="s">
        <v>3093</v>
      </c>
      <c r="I608" s="1">
        <v>1104261</v>
      </c>
      <c r="J608" s="1" t="s">
        <v>3094</v>
      </c>
      <c r="K608" s="1" t="s">
        <v>3095</v>
      </c>
      <c r="L608" s="1" t="s">
        <v>24</v>
      </c>
      <c r="M608" s="1" t="s">
        <v>25</v>
      </c>
      <c r="N608" s="1" t="s">
        <v>26</v>
      </c>
      <c r="O608" s="4">
        <v>45155</v>
      </c>
      <c r="P608" s="1" t="s">
        <v>27</v>
      </c>
    </row>
    <row r="609" spans="1:16" x14ac:dyDescent="0.35">
      <c r="A609" s="1" t="s">
        <v>3096</v>
      </c>
      <c r="B609" s="1" t="s">
        <v>3097</v>
      </c>
      <c r="C609" s="1" t="s">
        <v>3098</v>
      </c>
      <c r="D609" s="1" t="s">
        <v>19</v>
      </c>
      <c r="E609" s="2">
        <v>2000</v>
      </c>
      <c r="F609" s="3">
        <v>44412</v>
      </c>
      <c r="G609" s="1" t="s">
        <v>3099</v>
      </c>
      <c r="H609" s="1" t="s">
        <v>3100</v>
      </c>
      <c r="I609" s="1" t="s">
        <v>3101</v>
      </c>
      <c r="J609" s="1" t="s">
        <v>33</v>
      </c>
      <c r="K609" s="1" t="s">
        <v>3102</v>
      </c>
      <c r="L609" s="1" t="s">
        <v>24</v>
      </c>
      <c r="M609" s="1" t="s">
        <v>25</v>
      </c>
      <c r="N609" s="1" t="s">
        <v>26</v>
      </c>
      <c r="O609" s="4">
        <v>45155</v>
      </c>
      <c r="P609" s="1" t="s">
        <v>27</v>
      </c>
    </row>
    <row r="610" spans="1:16" x14ac:dyDescent="0.35">
      <c r="A610" s="1" t="s">
        <v>3103</v>
      </c>
      <c r="B610" s="1" t="s">
        <v>3104</v>
      </c>
      <c r="C610" s="1" t="s">
        <v>3105</v>
      </c>
      <c r="D610" s="1" t="s">
        <v>19</v>
      </c>
      <c r="E610" s="2">
        <v>1952</v>
      </c>
      <c r="F610" s="3">
        <v>44412</v>
      </c>
      <c r="G610" s="1" t="s">
        <v>3106</v>
      </c>
      <c r="H610" s="1" t="s">
        <v>3107</v>
      </c>
      <c r="I610" s="1">
        <v>1182636</v>
      </c>
      <c r="J610" s="1" t="s">
        <v>3108</v>
      </c>
      <c r="K610" s="1" t="s">
        <v>3109</v>
      </c>
      <c r="L610" s="1" t="s">
        <v>24</v>
      </c>
      <c r="M610" s="1" t="s">
        <v>25</v>
      </c>
      <c r="N610" s="1" t="s">
        <v>26</v>
      </c>
      <c r="O610" s="4">
        <v>45155</v>
      </c>
      <c r="P610" s="1" t="s">
        <v>27</v>
      </c>
    </row>
    <row r="611" spans="1:16" x14ac:dyDescent="0.35">
      <c r="A611" s="1" t="s">
        <v>3110</v>
      </c>
      <c r="B611" s="1" t="s">
        <v>3111</v>
      </c>
      <c r="C611" s="1" t="s">
        <v>2799</v>
      </c>
      <c r="D611" s="1" t="s">
        <v>19</v>
      </c>
      <c r="E611" s="2">
        <v>1500</v>
      </c>
      <c r="F611" s="3">
        <v>44412</v>
      </c>
      <c r="G611" s="1" t="s">
        <v>3112</v>
      </c>
      <c r="H611" s="1" t="s">
        <v>3113</v>
      </c>
      <c r="I611" s="1" t="s">
        <v>3114</v>
      </c>
      <c r="J611" s="1" t="s">
        <v>33</v>
      </c>
      <c r="K611" s="1" t="s">
        <v>3115</v>
      </c>
      <c r="L611" s="1" t="s">
        <v>24</v>
      </c>
      <c r="M611" s="1" t="s">
        <v>25</v>
      </c>
      <c r="N611" s="1" t="s">
        <v>26</v>
      </c>
      <c r="O611" s="4">
        <v>45155</v>
      </c>
      <c r="P611" s="1" t="s">
        <v>27</v>
      </c>
    </row>
    <row r="612" spans="1:16" x14ac:dyDescent="0.35">
      <c r="A612" s="1" t="s">
        <v>3116</v>
      </c>
      <c r="B612" s="1" t="s">
        <v>3117</v>
      </c>
      <c r="C612" s="1" t="s">
        <v>3118</v>
      </c>
      <c r="D612" s="1" t="s">
        <v>19</v>
      </c>
      <c r="E612" s="2">
        <v>1000</v>
      </c>
      <c r="F612" s="3">
        <v>44412</v>
      </c>
      <c r="G612" s="1" t="s">
        <v>3119</v>
      </c>
      <c r="H612" s="1" t="s">
        <v>3120</v>
      </c>
      <c r="I612" s="1" t="s">
        <v>3121</v>
      </c>
      <c r="J612" s="1" t="s">
        <v>33</v>
      </c>
      <c r="K612" s="1" t="s">
        <v>3122</v>
      </c>
      <c r="L612" s="1" t="s">
        <v>24</v>
      </c>
      <c r="M612" s="1" t="s">
        <v>25</v>
      </c>
      <c r="N612" s="1" t="s">
        <v>26</v>
      </c>
      <c r="O612" s="4">
        <v>45155</v>
      </c>
      <c r="P612" s="1" t="s">
        <v>27</v>
      </c>
    </row>
    <row r="613" spans="1:16" x14ac:dyDescent="0.35">
      <c r="A613" s="1" t="s">
        <v>3123</v>
      </c>
      <c r="B613" s="1" t="s">
        <v>3124</v>
      </c>
      <c r="C613" s="1" t="s">
        <v>3125</v>
      </c>
      <c r="D613" s="1" t="s">
        <v>19</v>
      </c>
      <c r="E613" s="2">
        <v>2000</v>
      </c>
      <c r="F613" s="3">
        <v>44412</v>
      </c>
      <c r="G613" s="1" t="s">
        <v>3126</v>
      </c>
      <c r="H613" s="1" t="s">
        <v>3127</v>
      </c>
      <c r="I613" s="1">
        <v>1090802</v>
      </c>
      <c r="J613" s="1" t="s">
        <v>33</v>
      </c>
      <c r="K613" s="1" t="s">
        <v>3128</v>
      </c>
      <c r="L613" s="1" t="s">
        <v>24</v>
      </c>
      <c r="M613" s="1" t="s">
        <v>25</v>
      </c>
      <c r="N613" s="1" t="s">
        <v>26</v>
      </c>
      <c r="O613" s="4">
        <v>45155</v>
      </c>
      <c r="P613" s="1" t="s">
        <v>27</v>
      </c>
    </row>
    <row r="614" spans="1:16" x14ac:dyDescent="0.35">
      <c r="A614" s="1" t="s">
        <v>3129</v>
      </c>
      <c r="B614" s="1" t="s">
        <v>3130</v>
      </c>
      <c r="C614" s="1" t="s">
        <v>2273</v>
      </c>
      <c r="D614" s="1" t="s">
        <v>19</v>
      </c>
      <c r="E614" s="2">
        <v>1418</v>
      </c>
      <c r="F614" s="3">
        <v>44412</v>
      </c>
      <c r="G614" s="1" t="s">
        <v>3131</v>
      </c>
      <c r="H614" s="1" t="s">
        <v>3132</v>
      </c>
      <c r="I614" s="1">
        <v>1134423</v>
      </c>
      <c r="J614" s="1" t="s">
        <v>3133</v>
      </c>
      <c r="K614" s="1" t="s">
        <v>3134</v>
      </c>
      <c r="L614" s="1" t="s">
        <v>24</v>
      </c>
      <c r="M614" s="1" t="s">
        <v>25</v>
      </c>
      <c r="N614" s="1" t="s">
        <v>26</v>
      </c>
      <c r="O614" s="4">
        <v>45155</v>
      </c>
      <c r="P614" s="1" t="s">
        <v>27</v>
      </c>
    </row>
    <row r="615" spans="1:16" x14ac:dyDescent="0.35">
      <c r="A615" s="1" t="s">
        <v>3135</v>
      </c>
      <c r="B615" s="1" t="s">
        <v>3136</v>
      </c>
      <c r="C615" s="1" t="s">
        <v>3137</v>
      </c>
      <c r="D615" s="1" t="s">
        <v>19</v>
      </c>
      <c r="E615" s="2">
        <v>2000</v>
      </c>
      <c r="F615" s="3">
        <v>44412</v>
      </c>
      <c r="G615" s="1" t="s">
        <v>3138</v>
      </c>
      <c r="H615" s="1" t="s">
        <v>3139</v>
      </c>
      <c r="I615" s="1">
        <v>1069902</v>
      </c>
      <c r="J615" s="1" t="s">
        <v>3140</v>
      </c>
      <c r="K615" s="1" t="s">
        <v>3141</v>
      </c>
      <c r="L615" s="1" t="s">
        <v>24</v>
      </c>
      <c r="M615" s="1" t="s">
        <v>25</v>
      </c>
      <c r="N615" s="1" t="s">
        <v>26</v>
      </c>
      <c r="O615" s="4">
        <v>45155</v>
      </c>
      <c r="P615" s="1" t="s">
        <v>27</v>
      </c>
    </row>
    <row r="616" spans="1:16" x14ac:dyDescent="0.35">
      <c r="A616" s="1" t="s">
        <v>3142</v>
      </c>
      <c r="B616" s="1" t="s">
        <v>3143</v>
      </c>
      <c r="C616" s="1" t="s">
        <v>3144</v>
      </c>
      <c r="D616" s="1" t="s">
        <v>19</v>
      </c>
      <c r="E616" s="2">
        <v>2000</v>
      </c>
      <c r="F616" s="3">
        <v>44412</v>
      </c>
      <c r="G616" s="1" t="s">
        <v>3145</v>
      </c>
      <c r="H616" s="1" t="s">
        <v>3146</v>
      </c>
      <c r="I616" s="1">
        <v>1169735</v>
      </c>
      <c r="J616" s="1" t="s">
        <v>33</v>
      </c>
      <c r="K616" s="1" t="s">
        <v>3147</v>
      </c>
      <c r="L616" s="1" t="s">
        <v>24</v>
      </c>
      <c r="M616" s="1" t="s">
        <v>25</v>
      </c>
      <c r="N616" s="1" t="s">
        <v>26</v>
      </c>
      <c r="O616" s="4">
        <v>45155</v>
      </c>
      <c r="P616" s="1" t="s">
        <v>27</v>
      </c>
    </row>
    <row r="617" spans="1:16" x14ac:dyDescent="0.35">
      <c r="A617" s="1" t="s">
        <v>3148</v>
      </c>
      <c r="B617" s="1" t="s">
        <v>3149</v>
      </c>
      <c r="C617" s="1" t="s">
        <v>2799</v>
      </c>
      <c r="D617" s="1" t="s">
        <v>19</v>
      </c>
      <c r="E617" s="2">
        <v>1072</v>
      </c>
      <c r="F617" s="3">
        <v>44412</v>
      </c>
      <c r="G617" s="1" t="s">
        <v>3150</v>
      </c>
      <c r="H617" s="1" t="s">
        <v>3151</v>
      </c>
      <c r="I617" s="1">
        <v>1083995</v>
      </c>
      <c r="J617" s="1" t="s">
        <v>3152</v>
      </c>
      <c r="K617" s="1" t="s">
        <v>3153</v>
      </c>
      <c r="L617" s="1" t="s">
        <v>24</v>
      </c>
      <c r="M617" s="1" t="s">
        <v>25</v>
      </c>
      <c r="N617" s="1" t="s">
        <v>26</v>
      </c>
      <c r="O617" s="4">
        <v>45155</v>
      </c>
      <c r="P617" s="1" t="s">
        <v>27</v>
      </c>
    </row>
    <row r="618" spans="1:16" x14ac:dyDescent="0.35">
      <c r="A618" s="1" t="s">
        <v>3154</v>
      </c>
      <c r="B618" s="1" t="s">
        <v>3155</v>
      </c>
      <c r="C618" s="1" t="s">
        <v>3156</v>
      </c>
      <c r="D618" s="1" t="s">
        <v>19</v>
      </c>
      <c r="E618" s="2">
        <v>2000</v>
      </c>
      <c r="F618" s="3">
        <v>44412</v>
      </c>
      <c r="G618" s="1" t="s">
        <v>3157</v>
      </c>
      <c r="H618" s="1" t="s">
        <v>3158</v>
      </c>
      <c r="I618" s="1" t="s">
        <v>3159</v>
      </c>
      <c r="J618" s="1" t="s">
        <v>33</v>
      </c>
      <c r="K618" s="1" t="s">
        <v>3160</v>
      </c>
      <c r="L618" s="1" t="s">
        <v>24</v>
      </c>
      <c r="M618" s="1" t="s">
        <v>25</v>
      </c>
      <c r="N618" s="1" t="s">
        <v>26</v>
      </c>
      <c r="O618" s="4">
        <v>45155</v>
      </c>
      <c r="P618" s="1" t="s">
        <v>27</v>
      </c>
    </row>
    <row r="619" spans="1:16" x14ac:dyDescent="0.35">
      <c r="A619" s="1" t="s">
        <v>3161</v>
      </c>
      <c r="B619" s="1" t="s">
        <v>3162</v>
      </c>
      <c r="C619" s="1" t="s">
        <v>3163</v>
      </c>
      <c r="D619" s="1" t="s">
        <v>19</v>
      </c>
      <c r="E619" s="2">
        <v>2000</v>
      </c>
      <c r="F619" s="3">
        <v>44412</v>
      </c>
      <c r="G619" s="1" t="s">
        <v>3164</v>
      </c>
      <c r="H619" s="1" t="s">
        <v>3165</v>
      </c>
      <c r="I619" s="1">
        <v>1150422</v>
      </c>
      <c r="J619" s="1" t="s">
        <v>3166</v>
      </c>
      <c r="K619" s="1" t="s">
        <v>3167</v>
      </c>
      <c r="L619" s="1" t="s">
        <v>24</v>
      </c>
      <c r="M619" s="1" t="s">
        <v>25</v>
      </c>
      <c r="N619" s="1" t="s">
        <v>26</v>
      </c>
      <c r="O619" s="4">
        <v>45155</v>
      </c>
      <c r="P619" s="1" t="s">
        <v>27</v>
      </c>
    </row>
    <row r="620" spans="1:16" x14ac:dyDescent="0.35">
      <c r="A620" s="1" t="s">
        <v>3168</v>
      </c>
      <c r="B620" s="1" t="s">
        <v>3169</v>
      </c>
      <c r="C620" s="1" t="s">
        <v>3010</v>
      </c>
      <c r="D620" s="1" t="s">
        <v>19</v>
      </c>
      <c r="E620" s="2">
        <v>1250</v>
      </c>
      <c r="F620" s="3">
        <v>44412</v>
      </c>
      <c r="G620" s="1" t="s">
        <v>3170</v>
      </c>
      <c r="H620" s="1" t="s">
        <v>3171</v>
      </c>
      <c r="I620" s="1">
        <v>1035089</v>
      </c>
      <c r="J620" s="1" t="s">
        <v>3172</v>
      </c>
      <c r="K620" s="1" t="s">
        <v>3173</v>
      </c>
      <c r="L620" s="1" t="s">
        <v>24</v>
      </c>
      <c r="M620" s="1" t="s">
        <v>25</v>
      </c>
      <c r="N620" s="1" t="s">
        <v>26</v>
      </c>
      <c r="O620" s="4">
        <v>45155</v>
      </c>
      <c r="P620" s="1" t="s">
        <v>27</v>
      </c>
    </row>
    <row r="621" spans="1:16" x14ac:dyDescent="0.35">
      <c r="A621" s="1" t="s">
        <v>3174</v>
      </c>
      <c r="B621" s="1" t="s">
        <v>3175</v>
      </c>
      <c r="C621" s="1" t="s">
        <v>3176</v>
      </c>
      <c r="D621" s="1" t="s">
        <v>19</v>
      </c>
      <c r="E621" s="2">
        <v>2000</v>
      </c>
      <c r="F621" s="3">
        <v>44412</v>
      </c>
      <c r="G621" s="1" t="s">
        <v>3177</v>
      </c>
      <c r="H621" s="1" t="s">
        <v>3178</v>
      </c>
      <c r="I621" s="1">
        <v>1010973</v>
      </c>
      <c r="J621" s="1" t="s">
        <v>3179</v>
      </c>
      <c r="K621" s="1" t="s">
        <v>3180</v>
      </c>
      <c r="L621" s="1" t="s">
        <v>24</v>
      </c>
      <c r="M621" s="1" t="s">
        <v>25</v>
      </c>
      <c r="N621" s="1" t="s">
        <v>26</v>
      </c>
      <c r="O621" s="4">
        <v>45155</v>
      </c>
      <c r="P621" s="1" t="s">
        <v>27</v>
      </c>
    </row>
    <row r="622" spans="1:16" x14ac:dyDescent="0.35">
      <c r="A622" s="1" t="s">
        <v>3181</v>
      </c>
      <c r="B622" s="1" t="s">
        <v>3182</v>
      </c>
      <c r="C622" s="1" t="s">
        <v>2273</v>
      </c>
      <c r="D622" s="1" t="s">
        <v>19</v>
      </c>
      <c r="E622" s="2">
        <v>1918</v>
      </c>
      <c r="F622" s="3">
        <v>44412</v>
      </c>
      <c r="G622" s="1" t="s">
        <v>3183</v>
      </c>
      <c r="H622" s="1" t="s">
        <v>3184</v>
      </c>
      <c r="I622" s="1">
        <v>1123304</v>
      </c>
      <c r="J622" s="1" t="s">
        <v>3185</v>
      </c>
      <c r="K622" s="1" t="s">
        <v>3186</v>
      </c>
      <c r="L622" s="1" t="s">
        <v>24</v>
      </c>
      <c r="M622" s="1" t="s">
        <v>25</v>
      </c>
      <c r="N622" s="1" t="s">
        <v>26</v>
      </c>
      <c r="O622" s="4">
        <v>45155</v>
      </c>
      <c r="P622" s="1" t="s">
        <v>27</v>
      </c>
    </row>
    <row r="623" spans="1:16" x14ac:dyDescent="0.35">
      <c r="A623" s="1" t="s">
        <v>3187</v>
      </c>
      <c r="B623" s="1" t="s">
        <v>3188</v>
      </c>
      <c r="C623" s="1" t="s">
        <v>2799</v>
      </c>
      <c r="D623" s="1" t="s">
        <v>19</v>
      </c>
      <c r="E623" s="2">
        <v>1000</v>
      </c>
      <c r="F623" s="3">
        <v>44412</v>
      </c>
      <c r="G623" s="1" t="s">
        <v>3189</v>
      </c>
      <c r="H623" s="1" t="s">
        <v>3190</v>
      </c>
      <c r="I623" s="1">
        <v>1112429</v>
      </c>
      <c r="J623" s="1" t="s">
        <v>3191</v>
      </c>
      <c r="K623" s="1" t="s">
        <v>3192</v>
      </c>
      <c r="L623" s="1" t="s">
        <v>24</v>
      </c>
      <c r="M623" s="1" t="s">
        <v>25</v>
      </c>
      <c r="N623" s="1" t="s">
        <v>26</v>
      </c>
      <c r="O623" s="4">
        <v>45155</v>
      </c>
      <c r="P623" s="1" t="s">
        <v>27</v>
      </c>
    </row>
    <row r="624" spans="1:16" x14ac:dyDescent="0.35">
      <c r="A624" s="1" t="s">
        <v>3193</v>
      </c>
      <c r="B624" s="1" t="s">
        <v>3194</v>
      </c>
      <c r="C624" s="1" t="s">
        <v>3195</v>
      </c>
      <c r="D624" s="1" t="s">
        <v>19</v>
      </c>
      <c r="E624" s="2">
        <v>1200</v>
      </c>
      <c r="F624" s="3">
        <v>44412</v>
      </c>
      <c r="G624" s="1" t="s">
        <v>3196</v>
      </c>
      <c r="H624" s="1" t="s">
        <v>3197</v>
      </c>
      <c r="I624" s="1" t="s">
        <v>3198</v>
      </c>
      <c r="J624" s="1" t="s">
        <v>33</v>
      </c>
      <c r="K624" s="1" t="s">
        <v>3199</v>
      </c>
      <c r="L624" s="1" t="s">
        <v>24</v>
      </c>
      <c r="M624" s="1" t="s">
        <v>25</v>
      </c>
      <c r="N624" s="1" t="s">
        <v>26</v>
      </c>
      <c r="O624" s="4">
        <v>45155</v>
      </c>
      <c r="P624" s="1" t="s">
        <v>27</v>
      </c>
    </row>
    <row r="625" spans="1:16" x14ac:dyDescent="0.35">
      <c r="A625" s="1" t="s">
        <v>3200</v>
      </c>
      <c r="B625" s="1" t="s">
        <v>3201</v>
      </c>
      <c r="C625" s="1" t="s">
        <v>3202</v>
      </c>
      <c r="D625" s="1" t="s">
        <v>19</v>
      </c>
      <c r="E625" s="2">
        <v>1500</v>
      </c>
      <c r="F625" s="3">
        <v>44412</v>
      </c>
      <c r="G625" s="1" t="s">
        <v>3203</v>
      </c>
      <c r="H625" s="1" t="s">
        <v>3204</v>
      </c>
      <c r="I625" s="1">
        <v>1051383</v>
      </c>
      <c r="J625" s="1" t="s">
        <v>3205</v>
      </c>
      <c r="K625" s="1" t="s">
        <v>3206</v>
      </c>
      <c r="L625" s="1" t="s">
        <v>24</v>
      </c>
      <c r="M625" s="1" t="s">
        <v>25</v>
      </c>
      <c r="N625" s="1" t="s">
        <v>26</v>
      </c>
      <c r="O625" s="4">
        <v>45155</v>
      </c>
      <c r="P625" s="1" t="s">
        <v>27</v>
      </c>
    </row>
    <row r="626" spans="1:16" x14ac:dyDescent="0.35">
      <c r="A626" s="1" t="s">
        <v>3207</v>
      </c>
      <c r="B626" s="1" t="s">
        <v>3208</v>
      </c>
      <c r="C626" s="1" t="s">
        <v>713</v>
      </c>
      <c r="D626" s="1" t="s">
        <v>19</v>
      </c>
      <c r="E626" s="2">
        <v>2000</v>
      </c>
      <c r="F626" s="3">
        <v>44412</v>
      </c>
      <c r="G626" s="1" t="s">
        <v>3209</v>
      </c>
      <c r="H626" s="1" t="s">
        <v>3210</v>
      </c>
      <c r="I626" s="1" t="s">
        <v>3211</v>
      </c>
      <c r="J626" s="1" t="s">
        <v>33</v>
      </c>
      <c r="K626" s="1" t="s">
        <v>3212</v>
      </c>
      <c r="L626" s="1" t="s">
        <v>24</v>
      </c>
      <c r="M626" s="1" t="s">
        <v>25</v>
      </c>
      <c r="N626" s="1" t="s">
        <v>26</v>
      </c>
      <c r="O626" s="4">
        <v>45155</v>
      </c>
      <c r="P626" s="1" t="s">
        <v>27</v>
      </c>
    </row>
    <row r="627" spans="1:16" x14ac:dyDescent="0.35">
      <c r="A627" s="1" t="s">
        <v>3213</v>
      </c>
      <c r="B627" s="1" t="s">
        <v>3214</v>
      </c>
      <c r="C627" s="1" t="s">
        <v>3215</v>
      </c>
      <c r="D627" s="1" t="s">
        <v>19</v>
      </c>
      <c r="E627" s="2">
        <v>1740</v>
      </c>
      <c r="F627" s="3">
        <v>44412</v>
      </c>
      <c r="G627" s="1" t="s">
        <v>3216</v>
      </c>
      <c r="H627" s="1" t="s">
        <v>3217</v>
      </c>
      <c r="I627" s="1">
        <v>1052142</v>
      </c>
      <c r="J627" s="1" t="s">
        <v>33</v>
      </c>
      <c r="K627" s="1" t="s">
        <v>3218</v>
      </c>
      <c r="L627" s="1" t="s">
        <v>24</v>
      </c>
      <c r="M627" s="1" t="s">
        <v>25</v>
      </c>
      <c r="N627" s="1" t="s">
        <v>26</v>
      </c>
      <c r="O627" s="4">
        <v>45155</v>
      </c>
      <c r="P627" s="1" t="s">
        <v>27</v>
      </c>
    </row>
    <row r="628" spans="1:16" x14ac:dyDescent="0.35">
      <c r="A628" s="1" t="s">
        <v>3219</v>
      </c>
      <c r="B628" s="1" t="s">
        <v>3220</v>
      </c>
      <c r="C628" s="1" t="s">
        <v>3221</v>
      </c>
      <c r="D628" s="1" t="s">
        <v>19</v>
      </c>
      <c r="E628" s="2">
        <v>2000</v>
      </c>
      <c r="F628" s="3">
        <v>44412</v>
      </c>
      <c r="G628" s="1" t="s">
        <v>3222</v>
      </c>
      <c r="H628" s="1" t="s">
        <v>3223</v>
      </c>
      <c r="I628" s="1">
        <v>1015532</v>
      </c>
      <c r="J628" s="1" t="s">
        <v>3224</v>
      </c>
      <c r="K628" s="1" t="s">
        <v>3225</v>
      </c>
      <c r="L628" s="1" t="s">
        <v>24</v>
      </c>
      <c r="M628" s="1" t="s">
        <v>25</v>
      </c>
      <c r="N628" s="1" t="s">
        <v>26</v>
      </c>
      <c r="O628" s="4">
        <v>45155</v>
      </c>
      <c r="P628" s="1" t="s">
        <v>27</v>
      </c>
    </row>
    <row r="629" spans="1:16" x14ac:dyDescent="0.35">
      <c r="A629" s="1" t="s">
        <v>3226</v>
      </c>
      <c r="B629" s="1" t="s">
        <v>3227</v>
      </c>
      <c r="C629" s="1" t="s">
        <v>2273</v>
      </c>
      <c r="D629" s="1" t="s">
        <v>19</v>
      </c>
      <c r="E629" s="2">
        <v>1915</v>
      </c>
      <c r="F629" s="3">
        <v>44412</v>
      </c>
      <c r="G629" s="1" t="s">
        <v>3228</v>
      </c>
      <c r="H629" s="1" t="s">
        <v>3229</v>
      </c>
      <c r="I629" s="1">
        <v>1175021</v>
      </c>
      <c r="J629" s="1" t="s">
        <v>33</v>
      </c>
      <c r="K629" s="1" t="s">
        <v>3230</v>
      </c>
      <c r="L629" s="1" t="s">
        <v>24</v>
      </c>
      <c r="M629" s="1" t="s">
        <v>25</v>
      </c>
      <c r="N629" s="1" t="s">
        <v>26</v>
      </c>
      <c r="O629" s="4">
        <v>45155</v>
      </c>
      <c r="P629" s="1" t="s">
        <v>27</v>
      </c>
    </row>
    <row r="630" spans="1:16" x14ac:dyDescent="0.35">
      <c r="A630" s="1" t="s">
        <v>3231</v>
      </c>
      <c r="B630" s="1" t="s">
        <v>3232</v>
      </c>
      <c r="C630" s="1" t="s">
        <v>2945</v>
      </c>
      <c r="D630" s="1" t="s">
        <v>19</v>
      </c>
      <c r="E630" s="2">
        <v>1800</v>
      </c>
      <c r="F630" s="3">
        <v>44412</v>
      </c>
      <c r="G630" s="1" t="s">
        <v>3233</v>
      </c>
      <c r="H630" s="1" t="s">
        <v>3234</v>
      </c>
      <c r="I630" s="1">
        <v>1133269</v>
      </c>
      <c r="J630" s="1" t="s">
        <v>3235</v>
      </c>
      <c r="K630" s="1" t="s">
        <v>3236</v>
      </c>
      <c r="L630" s="1" t="s">
        <v>24</v>
      </c>
      <c r="M630" s="1" t="s">
        <v>25</v>
      </c>
      <c r="N630" s="1" t="s">
        <v>26</v>
      </c>
      <c r="O630" s="4">
        <v>45155</v>
      </c>
      <c r="P630" s="1" t="s">
        <v>27</v>
      </c>
    </row>
    <row r="631" spans="1:16" x14ac:dyDescent="0.35">
      <c r="A631" s="1" t="s">
        <v>3237</v>
      </c>
      <c r="B631" s="1" t="s">
        <v>3238</v>
      </c>
      <c r="C631" s="1" t="s">
        <v>3239</v>
      </c>
      <c r="D631" s="1" t="s">
        <v>19</v>
      </c>
      <c r="E631" s="2">
        <v>1500</v>
      </c>
      <c r="F631" s="3">
        <v>44412</v>
      </c>
      <c r="G631" s="1" t="s">
        <v>3240</v>
      </c>
      <c r="H631" s="1" t="s">
        <v>3241</v>
      </c>
      <c r="I631" s="1">
        <v>1088868</v>
      </c>
      <c r="J631" s="1" t="s">
        <v>3242</v>
      </c>
      <c r="K631" s="1" t="s">
        <v>3243</v>
      </c>
      <c r="L631" s="1" t="s">
        <v>24</v>
      </c>
      <c r="M631" s="1" t="s">
        <v>25</v>
      </c>
      <c r="N631" s="1" t="s">
        <v>26</v>
      </c>
      <c r="O631" s="4">
        <v>45155</v>
      </c>
      <c r="P631" s="1" t="s">
        <v>27</v>
      </c>
    </row>
    <row r="632" spans="1:16" x14ac:dyDescent="0.35">
      <c r="A632" s="1" t="s">
        <v>3244</v>
      </c>
      <c r="B632" s="1" t="s">
        <v>3245</v>
      </c>
      <c r="C632" s="1" t="s">
        <v>2426</v>
      </c>
      <c r="D632" s="1" t="s">
        <v>19</v>
      </c>
      <c r="E632" s="2">
        <v>1800</v>
      </c>
      <c r="F632" s="3">
        <v>44412</v>
      </c>
      <c r="G632" s="1" t="s">
        <v>3246</v>
      </c>
      <c r="H632" s="1" t="s">
        <v>3247</v>
      </c>
      <c r="I632" s="1">
        <v>207400</v>
      </c>
      <c r="J632" s="1" t="s">
        <v>3248</v>
      </c>
      <c r="K632" s="1" t="s">
        <v>3249</v>
      </c>
      <c r="L632" s="1" t="s">
        <v>24</v>
      </c>
      <c r="M632" s="1" t="s">
        <v>25</v>
      </c>
      <c r="N632" s="1" t="s">
        <v>26</v>
      </c>
      <c r="O632" s="4">
        <v>45155</v>
      </c>
      <c r="P632" s="1" t="s">
        <v>27</v>
      </c>
    </row>
    <row r="633" spans="1:16" x14ac:dyDescent="0.35">
      <c r="A633" s="1" t="s">
        <v>3250</v>
      </c>
      <c r="B633" s="1" t="s">
        <v>3251</v>
      </c>
      <c r="C633" s="1" t="s">
        <v>3252</v>
      </c>
      <c r="D633" s="1" t="s">
        <v>19</v>
      </c>
      <c r="E633" s="2">
        <v>500</v>
      </c>
      <c r="F633" s="3">
        <v>44412</v>
      </c>
      <c r="G633" s="1" t="s">
        <v>3253</v>
      </c>
      <c r="H633" s="1" t="s">
        <v>3254</v>
      </c>
      <c r="I633" s="1">
        <v>1106362</v>
      </c>
      <c r="J633" s="1" t="s">
        <v>3255</v>
      </c>
      <c r="K633" s="1" t="s">
        <v>3256</v>
      </c>
      <c r="L633" s="1" t="s">
        <v>24</v>
      </c>
      <c r="M633" s="1" t="s">
        <v>25</v>
      </c>
      <c r="N633" s="1" t="s">
        <v>26</v>
      </c>
      <c r="O633" s="4">
        <v>45155</v>
      </c>
      <c r="P633" s="1" t="s">
        <v>27</v>
      </c>
    </row>
    <row r="634" spans="1:16" x14ac:dyDescent="0.35">
      <c r="A634" s="1" t="s">
        <v>3257</v>
      </c>
      <c r="B634" s="1" t="s">
        <v>3258</v>
      </c>
      <c r="C634" s="1" t="s">
        <v>3259</v>
      </c>
      <c r="D634" s="1" t="s">
        <v>19</v>
      </c>
      <c r="E634" s="2">
        <v>1500</v>
      </c>
      <c r="F634" s="3">
        <v>44412</v>
      </c>
      <c r="G634" s="1" t="s">
        <v>3260</v>
      </c>
      <c r="H634" s="1" t="s">
        <v>3261</v>
      </c>
      <c r="I634" s="1" t="s">
        <v>3262</v>
      </c>
      <c r="J634" s="1" t="s">
        <v>33</v>
      </c>
      <c r="K634" s="1" t="s">
        <v>3263</v>
      </c>
      <c r="L634" s="1" t="s">
        <v>24</v>
      </c>
      <c r="M634" s="1" t="s">
        <v>25</v>
      </c>
      <c r="N634" s="1" t="s">
        <v>26</v>
      </c>
      <c r="O634" s="4">
        <v>45155</v>
      </c>
      <c r="P634" s="1" t="s">
        <v>27</v>
      </c>
    </row>
    <row r="635" spans="1:16" x14ac:dyDescent="0.35">
      <c r="A635" s="1" t="s">
        <v>3264</v>
      </c>
      <c r="B635" s="1" t="s">
        <v>3265</v>
      </c>
      <c r="C635" s="1" t="s">
        <v>3266</v>
      </c>
      <c r="D635" s="1" t="s">
        <v>19</v>
      </c>
      <c r="E635" s="2">
        <v>1916</v>
      </c>
      <c r="F635" s="3">
        <v>44412</v>
      </c>
      <c r="G635" s="1" t="s">
        <v>3267</v>
      </c>
      <c r="H635" s="1" t="s">
        <v>3268</v>
      </c>
      <c r="I635" s="1">
        <v>1099770</v>
      </c>
      <c r="J635" s="1" t="s">
        <v>3269</v>
      </c>
      <c r="K635" s="1" t="s">
        <v>3270</v>
      </c>
      <c r="L635" s="1" t="s">
        <v>24</v>
      </c>
      <c r="M635" s="1" t="s">
        <v>25</v>
      </c>
      <c r="N635" s="1" t="s">
        <v>26</v>
      </c>
      <c r="O635" s="4">
        <v>45155</v>
      </c>
      <c r="P635" s="1" t="s">
        <v>27</v>
      </c>
    </row>
    <row r="636" spans="1:16" x14ac:dyDescent="0.35">
      <c r="A636" s="1" t="s">
        <v>3271</v>
      </c>
      <c r="B636" s="1" t="s">
        <v>3272</v>
      </c>
      <c r="C636" s="1" t="s">
        <v>3273</v>
      </c>
      <c r="D636" s="1" t="s">
        <v>19</v>
      </c>
      <c r="E636" s="2">
        <v>1890</v>
      </c>
      <c r="F636" s="3">
        <v>44412</v>
      </c>
      <c r="G636" s="1" t="s">
        <v>3274</v>
      </c>
      <c r="H636" s="1" t="s">
        <v>3275</v>
      </c>
      <c r="I636" s="1" t="s">
        <v>33</v>
      </c>
      <c r="J636" s="1" t="s">
        <v>33</v>
      </c>
      <c r="K636" s="1" t="s">
        <v>33</v>
      </c>
      <c r="L636" s="1" t="s">
        <v>24</v>
      </c>
      <c r="M636" s="1" t="s">
        <v>25</v>
      </c>
      <c r="N636" s="1" t="s">
        <v>26</v>
      </c>
      <c r="O636" s="4">
        <v>45155</v>
      </c>
      <c r="P636" s="1" t="s">
        <v>27</v>
      </c>
    </row>
    <row r="637" spans="1:16" x14ac:dyDescent="0.35">
      <c r="A637" s="1" t="s">
        <v>3276</v>
      </c>
      <c r="B637" s="1" t="s">
        <v>3277</v>
      </c>
      <c r="C637" s="1" t="s">
        <v>2799</v>
      </c>
      <c r="D637" s="1" t="s">
        <v>19</v>
      </c>
      <c r="E637" s="2">
        <v>1103</v>
      </c>
      <c r="F637" s="3">
        <v>44412</v>
      </c>
      <c r="G637" s="1" t="s">
        <v>3278</v>
      </c>
      <c r="H637" s="1" t="s">
        <v>3279</v>
      </c>
      <c r="I637" s="1">
        <v>1091461</v>
      </c>
      <c r="J637" s="1" t="s">
        <v>33</v>
      </c>
      <c r="K637" s="1" t="s">
        <v>3280</v>
      </c>
      <c r="L637" s="1" t="s">
        <v>24</v>
      </c>
      <c r="M637" s="1" t="s">
        <v>25</v>
      </c>
      <c r="N637" s="1" t="s">
        <v>26</v>
      </c>
      <c r="O637" s="4">
        <v>45155</v>
      </c>
      <c r="P637" s="1" t="s">
        <v>27</v>
      </c>
    </row>
    <row r="638" spans="1:16" x14ac:dyDescent="0.35">
      <c r="A638" s="1" t="s">
        <v>3281</v>
      </c>
      <c r="B638" s="1" t="s">
        <v>3282</v>
      </c>
      <c r="C638" s="1" t="s">
        <v>3283</v>
      </c>
      <c r="D638" s="1" t="s">
        <v>19</v>
      </c>
      <c r="E638" s="2">
        <v>1600</v>
      </c>
      <c r="F638" s="3">
        <v>44412</v>
      </c>
      <c r="G638" s="1" t="s">
        <v>3284</v>
      </c>
      <c r="H638" s="1" t="s">
        <v>3285</v>
      </c>
      <c r="I638" s="1">
        <v>1102337</v>
      </c>
      <c r="J638" s="1" t="s">
        <v>3286</v>
      </c>
      <c r="K638" s="1" t="s">
        <v>3287</v>
      </c>
      <c r="L638" s="1" t="s">
        <v>24</v>
      </c>
      <c r="M638" s="1" t="s">
        <v>25</v>
      </c>
      <c r="N638" s="1" t="s">
        <v>26</v>
      </c>
      <c r="O638" s="4">
        <v>45155</v>
      </c>
      <c r="P638" s="1" t="s">
        <v>27</v>
      </c>
    </row>
    <row r="639" spans="1:16" x14ac:dyDescent="0.35">
      <c r="A639" s="1" t="s">
        <v>3288</v>
      </c>
      <c r="B639" s="1" t="s">
        <v>3289</v>
      </c>
      <c r="C639" s="1" t="s">
        <v>3290</v>
      </c>
      <c r="D639" s="1" t="s">
        <v>19</v>
      </c>
      <c r="E639" s="2">
        <v>1750</v>
      </c>
      <c r="F639" s="3">
        <v>44412</v>
      </c>
      <c r="G639" s="1" t="s">
        <v>3291</v>
      </c>
      <c r="H639" s="1" t="s">
        <v>3292</v>
      </c>
      <c r="I639" s="1" t="s">
        <v>3293</v>
      </c>
      <c r="J639" s="1" t="s">
        <v>33</v>
      </c>
      <c r="K639" s="1" t="s">
        <v>3294</v>
      </c>
      <c r="L639" s="1" t="s">
        <v>24</v>
      </c>
      <c r="M639" s="1" t="s">
        <v>25</v>
      </c>
      <c r="N639" s="1" t="s">
        <v>26</v>
      </c>
      <c r="O639" s="4">
        <v>45155</v>
      </c>
      <c r="P639" s="1" t="s">
        <v>27</v>
      </c>
    </row>
    <row r="640" spans="1:16" x14ac:dyDescent="0.35">
      <c r="A640" s="1" t="s">
        <v>3295</v>
      </c>
      <c r="B640" s="1" t="s">
        <v>3296</v>
      </c>
      <c r="C640" s="1" t="s">
        <v>3079</v>
      </c>
      <c r="D640" s="1" t="s">
        <v>19</v>
      </c>
      <c r="E640" s="2">
        <v>1487</v>
      </c>
      <c r="F640" s="3">
        <v>44412</v>
      </c>
      <c r="G640" s="1" t="s">
        <v>3297</v>
      </c>
      <c r="H640" s="1" t="s">
        <v>3298</v>
      </c>
      <c r="I640" s="1">
        <v>802145</v>
      </c>
      <c r="J640" s="1" t="s">
        <v>3299</v>
      </c>
      <c r="K640" s="1" t="s">
        <v>3300</v>
      </c>
      <c r="L640" s="1" t="s">
        <v>24</v>
      </c>
      <c r="M640" s="1" t="s">
        <v>25</v>
      </c>
      <c r="N640" s="1" t="s">
        <v>26</v>
      </c>
      <c r="O640" s="4">
        <v>45155</v>
      </c>
      <c r="P640" s="1" t="s">
        <v>27</v>
      </c>
    </row>
    <row r="641" spans="1:16" x14ac:dyDescent="0.35">
      <c r="A641" s="1" t="s">
        <v>3301</v>
      </c>
      <c r="B641" s="1" t="s">
        <v>3302</v>
      </c>
      <c r="C641" s="1" t="s">
        <v>3010</v>
      </c>
      <c r="D641" s="1" t="s">
        <v>19</v>
      </c>
      <c r="E641" s="2">
        <v>1885</v>
      </c>
      <c r="F641" s="3">
        <v>44412</v>
      </c>
      <c r="G641" s="1" t="s">
        <v>3303</v>
      </c>
      <c r="H641" s="1" t="s">
        <v>3304</v>
      </c>
      <c r="I641" s="1">
        <v>276172</v>
      </c>
      <c r="J641" s="1" t="s">
        <v>3305</v>
      </c>
      <c r="K641" s="1" t="s">
        <v>3306</v>
      </c>
      <c r="L641" s="1" t="s">
        <v>24</v>
      </c>
      <c r="M641" s="1" t="s">
        <v>25</v>
      </c>
      <c r="N641" s="1" t="s">
        <v>26</v>
      </c>
      <c r="O641" s="4">
        <v>45155</v>
      </c>
      <c r="P641" s="1" t="s">
        <v>27</v>
      </c>
    </row>
    <row r="642" spans="1:16" x14ac:dyDescent="0.35">
      <c r="A642" s="1" t="s">
        <v>3307</v>
      </c>
      <c r="B642" s="1" t="s">
        <v>3308</v>
      </c>
      <c r="C642" s="1" t="s">
        <v>2273</v>
      </c>
      <c r="D642" s="1" t="s">
        <v>19</v>
      </c>
      <c r="E642" s="2">
        <v>642.20000000000005</v>
      </c>
      <c r="F642" s="3">
        <v>44412</v>
      </c>
      <c r="G642" s="1" t="s">
        <v>3309</v>
      </c>
      <c r="H642" s="1" t="s">
        <v>3310</v>
      </c>
      <c r="I642" s="1">
        <v>1139257</v>
      </c>
      <c r="J642" s="1" t="s">
        <v>3311</v>
      </c>
      <c r="K642" s="1" t="s">
        <v>3312</v>
      </c>
      <c r="L642" s="1" t="s">
        <v>24</v>
      </c>
      <c r="M642" s="1" t="s">
        <v>25</v>
      </c>
      <c r="N642" s="1" t="s">
        <v>26</v>
      </c>
      <c r="O642" s="4">
        <v>45155</v>
      </c>
      <c r="P642" s="1" t="s">
        <v>27</v>
      </c>
    </row>
    <row r="643" spans="1:16" x14ac:dyDescent="0.35">
      <c r="A643" s="1" t="s">
        <v>3313</v>
      </c>
      <c r="B643" s="1" t="s">
        <v>3314</v>
      </c>
      <c r="C643" s="1" t="s">
        <v>2273</v>
      </c>
      <c r="D643" s="1" t="s">
        <v>19</v>
      </c>
      <c r="E643" s="2">
        <v>1400</v>
      </c>
      <c r="F643" s="3">
        <v>44412</v>
      </c>
      <c r="G643" s="1" t="s">
        <v>3315</v>
      </c>
      <c r="H643" s="1" t="s">
        <v>3316</v>
      </c>
      <c r="I643" s="1">
        <v>1162414</v>
      </c>
      <c r="J643" s="1" t="s">
        <v>3317</v>
      </c>
      <c r="K643" s="1" t="s">
        <v>3318</v>
      </c>
      <c r="L643" s="1" t="s">
        <v>24</v>
      </c>
      <c r="M643" s="1" t="s">
        <v>25</v>
      </c>
      <c r="N643" s="1" t="s">
        <v>26</v>
      </c>
      <c r="O643" s="4">
        <v>45155</v>
      </c>
      <c r="P643" s="1" t="s">
        <v>27</v>
      </c>
    </row>
    <row r="644" spans="1:16" x14ac:dyDescent="0.35">
      <c r="A644" s="1" t="s">
        <v>3319</v>
      </c>
      <c r="B644" s="1" t="s">
        <v>3320</v>
      </c>
      <c r="C644" s="1" t="s">
        <v>3321</v>
      </c>
      <c r="D644" s="1" t="s">
        <v>19</v>
      </c>
      <c r="E644" s="2">
        <v>1600</v>
      </c>
      <c r="F644" s="3">
        <v>44412</v>
      </c>
      <c r="G644" s="1" t="s">
        <v>3322</v>
      </c>
      <c r="H644" s="1" t="s">
        <v>3323</v>
      </c>
      <c r="I644" s="1" t="s">
        <v>3324</v>
      </c>
      <c r="J644" s="1" t="s">
        <v>33</v>
      </c>
      <c r="K644" s="1" t="s">
        <v>385</v>
      </c>
      <c r="L644" s="1" t="s">
        <v>24</v>
      </c>
      <c r="M644" s="1" t="s">
        <v>25</v>
      </c>
      <c r="N644" s="1" t="s">
        <v>26</v>
      </c>
      <c r="O644" s="4">
        <v>45155</v>
      </c>
      <c r="P644" s="1" t="s">
        <v>27</v>
      </c>
    </row>
    <row r="645" spans="1:16" x14ac:dyDescent="0.35">
      <c r="A645" s="1" t="s">
        <v>3325</v>
      </c>
      <c r="B645" s="1" t="s">
        <v>3326</v>
      </c>
      <c r="C645" s="1" t="s">
        <v>3327</v>
      </c>
      <c r="D645" s="1" t="s">
        <v>19</v>
      </c>
      <c r="E645" s="2">
        <v>1250</v>
      </c>
      <c r="F645" s="3">
        <v>44412</v>
      </c>
      <c r="G645" s="1" t="s">
        <v>3328</v>
      </c>
      <c r="H645" s="1" t="s">
        <v>3329</v>
      </c>
      <c r="I645" s="1" t="s">
        <v>3330</v>
      </c>
      <c r="J645" s="1" t="s">
        <v>33</v>
      </c>
      <c r="K645" s="1" t="s">
        <v>3331</v>
      </c>
      <c r="L645" s="1" t="s">
        <v>24</v>
      </c>
      <c r="M645" s="1" t="s">
        <v>25</v>
      </c>
      <c r="N645" s="1" t="s">
        <v>26</v>
      </c>
      <c r="O645" s="4">
        <v>45155</v>
      </c>
      <c r="P645" s="1" t="s">
        <v>27</v>
      </c>
    </row>
    <row r="646" spans="1:16" x14ac:dyDescent="0.35">
      <c r="A646" s="1" t="s">
        <v>3332</v>
      </c>
      <c r="B646" s="1" t="s">
        <v>3333</v>
      </c>
      <c r="C646" s="1" t="s">
        <v>3334</v>
      </c>
      <c r="D646" s="1" t="s">
        <v>19</v>
      </c>
      <c r="E646" s="2">
        <v>1920</v>
      </c>
      <c r="F646" s="3">
        <v>44412</v>
      </c>
      <c r="G646" s="1" t="s">
        <v>3335</v>
      </c>
      <c r="H646" s="1" t="s">
        <v>3336</v>
      </c>
      <c r="I646" s="1" t="s">
        <v>3337</v>
      </c>
      <c r="J646" s="1" t="s">
        <v>33</v>
      </c>
      <c r="K646" s="1" t="s">
        <v>3338</v>
      </c>
      <c r="L646" s="1" t="s">
        <v>24</v>
      </c>
      <c r="M646" s="1" t="s">
        <v>25</v>
      </c>
      <c r="N646" s="1" t="s">
        <v>26</v>
      </c>
      <c r="O646" s="4">
        <v>45155</v>
      </c>
      <c r="P646" s="1" t="s">
        <v>27</v>
      </c>
    </row>
    <row r="647" spans="1:16" x14ac:dyDescent="0.35">
      <c r="A647" s="1" t="s">
        <v>3339</v>
      </c>
      <c r="B647" s="1" t="s">
        <v>1099</v>
      </c>
      <c r="C647" s="1" t="s">
        <v>1100</v>
      </c>
      <c r="D647" s="1" t="s">
        <v>19</v>
      </c>
      <c r="E647" s="2">
        <v>30000</v>
      </c>
      <c r="F647" s="3">
        <v>44378</v>
      </c>
      <c r="G647" s="1" t="s">
        <v>1101</v>
      </c>
      <c r="H647" s="1" t="s">
        <v>1102</v>
      </c>
      <c r="I647" s="1">
        <v>283660</v>
      </c>
      <c r="J647" s="1" t="s">
        <v>1103</v>
      </c>
      <c r="K647" s="1" t="s">
        <v>1104</v>
      </c>
      <c r="L647" s="1" t="s">
        <v>24</v>
      </c>
      <c r="M647" s="1" t="s">
        <v>25</v>
      </c>
      <c r="N647" s="1" t="s">
        <v>1105</v>
      </c>
      <c r="O647" s="4">
        <v>45155</v>
      </c>
      <c r="P647" s="1" t="s">
        <v>27</v>
      </c>
    </row>
    <row r="648" spans="1:16" x14ac:dyDescent="0.35">
      <c r="A648" s="1" t="s">
        <v>3340</v>
      </c>
      <c r="B648" s="1" t="s">
        <v>3341</v>
      </c>
      <c r="C648" s="1" t="s">
        <v>3342</v>
      </c>
      <c r="D648" s="1" t="s">
        <v>19</v>
      </c>
      <c r="E648" s="2">
        <v>28000</v>
      </c>
      <c r="F648" s="3">
        <v>44378</v>
      </c>
      <c r="G648" s="1" t="s">
        <v>3343</v>
      </c>
      <c r="H648" s="1" t="s">
        <v>3344</v>
      </c>
      <c r="I648" s="1">
        <v>1184676</v>
      </c>
      <c r="J648" s="1" t="s">
        <v>3345</v>
      </c>
      <c r="K648" s="1" t="s">
        <v>3346</v>
      </c>
      <c r="L648" s="1" t="s">
        <v>24</v>
      </c>
      <c r="M648" s="1" t="s">
        <v>25</v>
      </c>
      <c r="N648" s="1" t="s">
        <v>1105</v>
      </c>
      <c r="O648" s="4">
        <v>45155</v>
      </c>
      <c r="P648" s="1" t="s">
        <v>27</v>
      </c>
    </row>
    <row r="649" spans="1:16" x14ac:dyDescent="0.35">
      <c r="A649" s="1" t="s">
        <v>3347</v>
      </c>
      <c r="B649" s="1" t="s">
        <v>3348</v>
      </c>
      <c r="C649" s="1" t="s">
        <v>3349</v>
      </c>
      <c r="D649" s="1" t="s">
        <v>19</v>
      </c>
      <c r="E649" s="2">
        <v>21000</v>
      </c>
      <c r="F649" s="3">
        <v>44378</v>
      </c>
      <c r="G649" s="1" t="s">
        <v>3350</v>
      </c>
      <c r="H649" s="1" t="s">
        <v>3351</v>
      </c>
      <c r="I649" s="1" t="s">
        <v>33</v>
      </c>
      <c r="J649" s="1" t="s">
        <v>33</v>
      </c>
      <c r="K649" s="1" t="s">
        <v>33</v>
      </c>
      <c r="L649" s="1" t="s">
        <v>24</v>
      </c>
      <c r="M649" s="1" t="s">
        <v>25</v>
      </c>
      <c r="N649" s="1" t="s">
        <v>1105</v>
      </c>
      <c r="O649" s="4">
        <v>45155</v>
      </c>
      <c r="P649" s="1" t="s">
        <v>27</v>
      </c>
    </row>
    <row r="650" spans="1:16" x14ac:dyDescent="0.35">
      <c r="A650" s="1" t="s">
        <v>3352</v>
      </c>
      <c r="B650" s="1" t="s">
        <v>3353</v>
      </c>
      <c r="C650" s="1" t="s">
        <v>3354</v>
      </c>
      <c r="D650" s="1" t="s">
        <v>19</v>
      </c>
      <c r="E650" s="2">
        <v>21000</v>
      </c>
      <c r="F650" s="3">
        <v>44378</v>
      </c>
      <c r="G650" s="1" t="s">
        <v>3355</v>
      </c>
      <c r="H650" s="1" t="s">
        <v>3356</v>
      </c>
      <c r="I650" s="1">
        <v>1017706</v>
      </c>
      <c r="J650" s="1" t="s">
        <v>3357</v>
      </c>
      <c r="K650" s="1" t="s">
        <v>3358</v>
      </c>
      <c r="L650" s="1" t="s">
        <v>24</v>
      </c>
      <c r="M650" s="1" t="s">
        <v>25</v>
      </c>
      <c r="N650" s="1" t="s">
        <v>1105</v>
      </c>
      <c r="O650" s="4">
        <v>45155</v>
      </c>
      <c r="P650" s="1" t="s">
        <v>27</v>
      </c>
    </row>
    <row r="651" spans="1:16" x14ac:dyDescent="0.35">
      <c r="A651" s="1" t="s">
        <v>3359</v>
      </c>
      <c r="B651" s="1" t="s">
        <v>3360</v>
      </c>
      <c r="C651" s="1" t="s">
        <v>2799</v>
      </c>
      <c r="D651" s="1" t="s">
        <v>19</v>
      </c>
      <c r="E651" s="2">
        <v>2000</v>
      </c>
      <c r="F651" s="3">
        <v>44320</v>
      </c>
      <c r="G651" s="1" t="s">
        <v>3361</v>
      </c>
      <c r="H651" s="1" t="s">
        <v>3362</v>
      </c>
      <c r="I651" s="1" t="s">
        <v>3363</v>
      </c>
      <c r="J651" s="1" t="s">
        <v>33</v>
      </c>
      <c r="K651" s="1" t="s">
        <v>3364</v>
      </c>
      <c r="L651" s="1" t="s">
        <v>24</v>
      </c>
      <c r="M651" s="1" t="s">
        <v>25</v>
      </c>
      <c r="N651" s="1" t="s">
        <v>26</v>
      </c>
      <c r="O651" s="4">
        <v>45155</v>
      </c>
      <c r="P651" s="1" t="s">
        <v>27</v>
      </c>
    </row>
    <row r="652" spans="1:16" x14ac:dyDescent="0.35">
      <c r="A652" s="1" t="s">
        <v>3365</v>
      </c>
      <c r="B652" s="1" t="s">
        <v>3366</v>
      </c>
      <c r="C652" s="1" t="s">
        <v>3367</v>
      </c>
      <c r="D652" s="1" t="s">
        <v>19</v>
      </c>
      <c r="E652" s="2">
        <v>500</v>
      </c>
      <c r="F652" s="3">
        <v>44320</v>
      </c>
      <c r="G652" s="1" t="s">
        <v>3368</v>
      </c>
      <c r="H652" s="1" t="s">
        <v>3369</v>
      </c>
      <c r="I652" s="1">
        <v>1175760</v>
      </c>
      <c r="J652" s="1" t="s">
        <v>33</v>
      </c>
      <c r="K652" s="1" t="s">
        <v>3370</v>
      </c>
      <c r="L652" s="1" t="s">
        <v>24</v>
      </c>
      <c r="M652" s="1" t="s">
        <v>25</v>
      </c>
      <c r="N652" s="1" t="s">
        <v>26</v>
      </c>
      <c r="O652" s="4">
        <v>45155</v>
      </c>
      <c r="P652" s="1" t="s">
        <v>27</v>
      </c>
    </row>
    <row r="653" spans="1:16" x14ac:dyDescent="0.35">
      <c r="A653" s="1" t="s">
        <v>3371</v>
      </c>
      <c r="B653" s="1" t="s">
        <v>3372</v>
      </c>
      <c r="C653" s="1" t="s">
        <v>3373</v>
      </c>
      <c r="D653" s="1" t="s">
        <v>19</v>
      </c>
      <c r="E653" s="2">
        <v>1932</v>
      </c>
      <c r="F653" s="3">
        <v>44320</v>
      </c>
      <c r="G653" s="1" t="s">
        <v>3374</v>
      </c>
      <c r="H653" s="1" t="s">
        <v>3375</v>
      </c>
      <c r="I653" s="1">
        <v>1069485</v>
      </c>
      <c r="J653" s="1" t="s">
        <v>3376</v>
      </c>
      <c r="K653" s="1" t="s">
        <v>3377</v>
      </c>
      <c r="L653" s="1" t="s">
        <v>24</v>
      </c>
      <c r="M653" s="1" t="s">
        <v>25</v>
      </c>
      <c r="N653" s="1" t="s">
        <v>26</v>
      </c>
      <c r="O653" s="4">
        <v>45155</v>
      </c>
      <c r="P653" s="1" t="s">
        <v>27</v>
      </c>
    </row>
    <row r="654" spans="1:16" x14ac:dyDescent="0.35">
      <c r="A654" s="1" t="s">
        <v>3378</v>
      </c>
      <c r="B654" s="1" t="s">
        <v>3379</v>
      </c>
      <c r="C654" s="1" t="s">
        <v>3380</v>
      </c>
      <c r="D654" s="1" t="s">
        <v>19</v>
      </c>
      <c r="E654" s="2">
        <v>1000</v>
      </c>
      <c r="F654" s="3">
        <v>44320</v>
      </c>
      <c r="G654" s="1" t="s">
        <v>3381</v>
      </c>
      <c r="H654" s="1" t="s">
        <v>3382</v>
      </c>
      <c r="I654" s="1">
        <v>1157855</v>
      </c>
      <c r="J654" s="1" t="s">
        <v>33</v>
      </c>
      <c r="K654" s="1" t="s">
        <v>3383</v>
      </c>
      <c r="L654" s="1" t="s">
        <v>24</v>
      </c>
      <c r="M654" s="1" t="s">
        <v>25</v>
      </c>
      <c r="N654" s="1" t="s">
        <v>26</v>
      </c>
      <c r="O654" s="4">
        <v>45155</v>
      </c>
      <c r="P654" s="1" t="s">
        <v>27</v>
      </c>
    </row>
    <row r="655" spans="1:16" x14ac:dyDescent="0.35">
      <c r="A655" s="1" t="s">
        <v>3384</v>
      </c>
      <c r="B655" s="1" t="s">
        <v>3385</v>
      </c>
      <c r="C655" s="1" t="s">
        <v>3386</v>
      </c>
      <c r="D655" s="1" t="s">
        <v>19</v>
      </c>
      <c r="E655" s="2">
        <v>1000</v>
      </c>
      <c r="F655" s="3">
        <v>44320</v>
      </c>
      <c r="G655" s="1" t="s">
        <v>3387</v>
      </c>
      <c r="H655" s="1" t="s">
        <v>3388</v>
      </c>
      <c r="I655" s="1">
        <v>1179901</v>
      </c>
      <c r="J655" s="1" t="s">
        <v>33</v>
      </c>
      <c r="K655" s="1" t="s">
        <v>3389</v>
      </c>
      <c r="L655" s="1" t="s">
        <v>24</v>
      </c>
      <c r="M655" s="1" t="s">
        <v>25</v>
      </c>
      <c r="N655" s="1" t="s">
        <v>26</v>
      </c>
      <c r="O655" s="4">
        <v>45155</v>
      </c>
      <c r="P655" s="1" t="s">
        <v>27</v>
      </c>
    </row>
    <row r="656" spans="1:16" x14ac:dyDescent="0.35">
      <c r="A656" s="1" t="s">
        <v>3390</v>
      </c>
      <c r="B656" s="1" t="s">
        <v>3391</v>
      </c>
      <c r="C656" s="1" t="s">
        <v>3392</v>
      </c>
      <c r="D656" s="1" t="s">
        <v>19</v>
      </c>
      <c r="E656" s="2">
        <v>1000</v>
      </c>
      <c r="F656" s="3">
        <v>44320</v>
      </c>
      <c r="G656" s="1" t="s">
        <v>3393</v>
      </c>
      <c r="H656" s="1" t="s">
        <v>3394</v>
      </c>
      <c r="I656" s="1">
        <v>1164538</v>
      </c>
      <c r="J656" s="1" t="s">
        <v>33</v>
      </c>
      <c r="K656" s="1" t="s">
        <v>3395</v>
      </c>
      <c r="L656" s="1" t="s">
        <v>24</v>
      </c>
      <c r="M656" s="1" t="s">
        <v>25</v>
      </c>
      <c r="N656" s="1" t="s">
        <v>26</v>
      </c>
      <c r="O656" s="4">
        <v>45155</v>
      </c>
      <c r="P656" s="1" t="s">
        <v>27</v>
      </c>
    </row>
    <row r="657" spans="1:16" x14ac:dyDescent="0.35">
      <c r="A657" s="1" t="s">
        <v>3396</v>
      </c>
      <c r="B657" s="1" t="s">
        <v>3397</v>
      </c>
      <c r="C657" s="1" t="s">
        <v>2273</v>
      </c>
      <c r="D657" s="1" t="s">
        <v>19</v>
      </c>
      <c r="E657" s="2">
        <v>1997</v>
      </c>
      <c r="F657" s="3">
        <v>44320</v>
      </c>
      <c r="G657" s="1" t="s">
        <v>3398</v>
      </c>
      <c r="H657" s="1" t="s">
        <v>3399</v>
      </c>
      <c r="I657" s="1">
        <v>1058937</v>
      </c>
      <c r="J657" s="1" t="s">
        <v>3400</v>
      </c>
      <c r="K657" s="1" t="s">
        <v>3401</v>
      </c>
      <c r="L657" s="1" t="s">
        <v>24</v>
      </c>
      <c r="M657" s="1" t="s">
        <v>25</v>
      </c>
      <c r="N657" s="1" t="s">
        <v>26</v>
      </c>
      <c r="O657" s="4">
        <v>45155</v>
      </c>
      <c r="P657" s="1" t="s">
        <v>27</v>
      </c>
    </row>
    <row r="658" spans="1:16" x14ac:dyDescent="0.35">
      <c r="A658" s="1" t="s">
        <v>3402</v>
      </c>
      <c r="B658" s="1" t="s">
        <v>3403</v>
      </c>
      <c r="C658" s="1" t="s">
        <v>3404</v>
      </c>
      <c r="D658" s="1" t="s">
        <v>19</v>
      </c>
      <c r="E658" s="2">
        <v>2000</v>
      </c>
      <c r="F658" s="3">
        <v>44320</v>
      </c>
      <c r="G658" s="1" t="s">
        <v>3405</v>
      </c>
      <c r="H658" s="1" t="s">
        <v>3406</v>
      </c>
      <c r="I658" s="1">
        <v>1015716</v>
      </c>
      <c r="J658" s="1" t="s">
        <v>3407</v>
      </c>
      <c r="K658" s="1" t="s">
        <v>3408</v>
      </c>
      <c r="L658" s="1" t="s">
        <v>24</v>
      </c>
      <c r="M658" s="1" t="s">
        <v>25</v>
      </c>
      <c r="N658" s="1" t="s">
        <v>26</v>
      </c>
      <c r="O658" s="4">
        <v>45155</v>
      </c>
      <c r="P658" s="1" t="s">
        <v>27</v>
      </c>
    </row>
    <row r="659" spans="1:16" x14ac:dyDescent="0.35">
      <c r="A659" s="1" t="s">
        <v>3409</v>
      </c>
      <c r="B659" s="1" t="s">
        <v>3410</v>
      </c>
      <c r="C659" s="1" t="s">
        <v>3411</v>
      </c>
      <c r="D659" s="1" t="s">
        <v>19</v>
      </c>
      <c r="E659" s="2">
        <v>1500</v>
      </c>
      <c r="F659" s="3">
        <v>44320</v>
      </c>
      <c r="G659" s="1" t="s">
        <v>3412</v>
      </c>
      <c r="H659" s="1" t="s">
        <v>3413</v>
      </c>
      <c r="I659" s="1">
        <v>1149883</v>
      </c>
      <c r="J659" s="1" t="s">
        <v>3414</v>
      </c>
      <c r="K659" s="1" t="s">
        <v>3415</v>
      </c>
      <c r="L659" s="1" t="s">
        <v>24</v>
      </c>
      <c r="M659" s="1" t="s">
        <v>25</v>
      </c>
      <c r="N659" s="1" t="s">
        <v>26</v>
      </c>
      <c r="O659" s="4">
        <v>45155</v>
      </c>
      <c r="P659" s="1" t="s">
        <v>27</v>
      </c>
    </row>
    <row r="660" spans="1:16" x14ac:dyDescent="0.35">
      <c r="A660" s="1" t="s">
        <v>3416</v>
      </c>
      <c r="B660" s="1" t="s">
        <v>3417</v>
      </c>
      <c r="C660" s="1" t="s">
        <v>713</v>
      </c>
      <c r="D660" s="1" t="s">
        <v>19</v>
      </c>
      <c r="E660" s="2">
        <v>2000</v>
      </c>
      <c r="F660" s="3">
        <v>44320</v>
      </c>
      <c r="G660" s="1" t="s">
        <v>3418</v>
      </c>
      <c r="H660" s="1" t="s">
        <v>3419</v>
      </c>
      <c r="I660" s="1">
        <v>1092545</v>
      </c>
      <c r="J660" s="1" t="s">
        <v>3420</v>
      </c>
      <c r="K660" s="1" t="s">
        <v>3421</v>
      </c>
      <c r="L660" s="1" t="s">
        <v>24</v>
      </c>
      <c r="M660" s="1" t="s">
        <v>25</v>
      </c>
      <c r="N660" s="1" t="s">
        <v>26</v>
      </c>
      <c r="O660" s="4">
        <v>45155</v>
      </c>
      <c r="P660" s="1" t="s">
        <v>27</v>
      </c>
    </row>
    <row r="661" spans="1:16" x14ac:dyDescent="0.35">
      <c r="A661" s="1" t="s">
        <v>3422</v>
      </c>
      <c r="B661" s="1" t="s">
        <v>3423</v>
      </c>
      <c r="C661" s="1" t="s">
        <v>2799</v>
      </c>
      <c r="D661" s="1" t="s">
        <v>19</v>
      </c>
      <c r="E661" s="2">
        <v>2000</v>
      </c>
      <c r="F661" s="3">
        <v>44320</v>
      </c>
      <c r="G661" s="1" t="s">
        <v>3424</v>
      </c>
      <c r="H661" s="1" t="s">
        <v>3425</v>
      </c>
      <c r="I661" s="1">
        <v>1189689</v>
      </c>
      <c r="J661" s="1" t="s">
        <v>33</v>
      </c>
      <c r="K661" s="1" t="s">
        <v>3426</v>
      </c>
      <c r="L661" s="1" t="s">
        <v>24</v>
      </c>
      <c r="M661" s="1" t="s">
        <v>25</v>
      </c>
      <c r="N661" s="1" t="s">
        <v>26</v>
      </c>
      <c r="O661" s="4">
        <v>45155</v>
      </c>
      <c r="P661" s="1" t="s">
        <v>27</v>
      </c>
    </row>
    <row r="662" spans="1:16" x14ac:dyDescent="0.35">
      <c r="A662" s="1" t="s">
        <v>3427</v>
      </c>
      <c r="B662" s="1" t="s">
        <v>3428</v>
      </c>
      <c r="C662" s="1" t="s">
        <v>3429</v>
      </c>
      <c r="D662" s="1" t="s">
        <v>19</v>
      </c>
      <c r="E662" s="2">
        <v>1000</v>
      </c>
      <c r="F662" s="3">
        <v>44320</v>
      </c>
      <c r="G662" s="1" t="s">
        <v>3430</v>
      </c>
      <c r="H662" s="1" t="s">
        <v>3431</v>
      </c>
      <c r="I662" s="1">
        <v>1187923</v>
      </c>
      <c r="J662" s="1" t="s">
        <v>33</v>
      </c>
      <c r="K662" s="1" t="s">
        <v>3432</v>
      </c>
      <c r="L662" s="1" t="s">
        <v>24</v>
      </c>
      <c r="M662" s="1" t="s">
        <v>25</v>
      </c>
      <c r="N662" s="1" t="s">
        <v>26</v>
      </c>
      <c r="O662" s="4">
        <v>45155</v>
      </c>
      <c r="P662" s="1" t="s">
        <v>27</v>
      </c>
    </row>
    <row r="663" spans="1:16" x14ac:dyDescent="0.35">
      <c r="A663" s="1" t="s">
        <v>3433</v>
      </c>
      <c r="B663" s="1" t="s">
        <v>3434</v>
      </c>
      <c r="C663" s="1" t="s">
        <v>3435</v>
      </c>
      <c r="D663" s="1" t="s">
        <v>19</v>
      </c>
      <c r="E663" s="2">
        <v>1000</v>
      </c>
      <c r="F663" s="3">
        <v>44320</v>
      </c>
      <c r="G663" s="1" t="s">
        <v>3436</v>
      </c>
      <c r="H663" s="1" t="s">
        <v>3437</v>
      </c>
      <c r="I663" s="1">
        <v>1092913</v>
      </c>
      <c r="J663" s="1" t="s">
        <v>3438</v>
      </c>
      <c r="K663" s="1" t="s">
        <v>3439</v>
      </c>
      <c r="L663" s="1" t="s">
        <v>24</v>
      </c>
      <c r="M663" s="1" t="s">
        <v>25</v>
      </c>
      <c r="N663" s="1" t="s">
        <v>26</v>
      </c>
      <c r="O663" s="4">
        <v>45155</v>
      </c>
      <c r="P663" s="1" t="s">
        <v>27</v>
      </c>
    </row>
    <row r="664" spans="1:16" x14ac:dyDescent="0.35">
      <c r="A664" s="1" t="s">
        <v>3440</v>
      </c>
      <c r="B664" s="1" t="s">
        <v>3441</v>
      </c>
      <c r="C664" s="1" t="s">
        <v>3442</v>
      </c>
      <c r="D664" s="1" t="s">
        <v>19</v>
      </c>
      <c r="E664" s="2">
        <v>1000</v>
      </c>
      <c r="F664" s="3">
        <v>44320</v>
      </c>
      <c r="G664" s="1" t="s">
        <v>3443</v>
      </c>
      <c r="H664" s="1" t="s">
        <v>3444</v>
      </c>
      <c r="I664" s="1">
        <v>1087571</v>
      </c>
      <c r="J664" s="1" t="s">
        <v>33</v>
      </c>
      <c r="K664" s="1" t="s">
        <v>3445</v>
      </c>
      <c r="L664" s="1" t="s">
        <v>24</v>
      </c>
      <c r="M664" s="1" t="s">
        <v>25</v>
      </c>
      <c r="N664" s="1" t="s">
        <v>26</v>
      </c>
      <c r="O664" s="4">
        <v>45155</v>
      </c>
      <c r="P664" s="1" t="s">
        <v>27</v>
      </c>
    </row>
    <row r="665" spans="1:16" x14ac:dyDescent="0.35">
      <c r="A665" s="1" t="s">
        <v>3446</v>
      </c>
      <c r="B665" s="1" t="s">
        <v>2542</v>
      </c>
      <c r="C665" s="1" t="s">
        <v>2273</v>
      </c>
      <c r="D665" s="1" t="s">
        <v>19</v>
      </c>
      <c r="E665" s="2">
        <v>2000</v>
      </c>
      <c r="F665" s="3">
        <v>44320</v>
      </c>
      <c r="G665" s="1" t="s">
        <v>2544</v>
      </c>
      <c r="H665" s="1" t="s">
        <v>2545</v>
      </c>
      <c r="I665" s="1">
        <v>505002</v>
      </c>
      <c r="J665" s="1" t="s">
        <v>2546</v>
      </c>
      <c r="K665" s="1" t="s">
        <v>2547</v>
      </c>
      <c r="L665" s="1" t="s">
        <v>24</v>
      </c>
      <c r="M665" s="1" t="s">
        <v>25</v>
      </c>
      <c r="N665" s="1" t="s">
        <v>26</v>
      </c>
      <c r="O665" s="4">
        <v>45155</v>
      </c>
      <c r="P665" s="1" t="s">
        <v>27</v>
      </c>
    </row>
    <row r="666" spans="1:16" x14ac:dyDescent="0.35">
      <c r="A666" s="1" t="s">
        <v>3447</v>
      </c>
      <c r="B666" s="1" t="s">
        <v>3448</v>
      </c>
      <c r="C666" s="1" t="s">
        <v>3449</v>
      </c>
      <c r="D666" s="1" t="s">
        <v>19</v>
      </c>
      <c r="E666" s="2">
        <v>1500</v>
      </c>
      <c r="F666" s="3">
        <v>44320</v>
      </c>
      <c r="G666" s="1" t="s">
        <v>3450</v>
      </c>
      <c r="H666" s="1" t="s">
        <v>3451</v>
      </c>
      <c r="I666" s="1">
        <v>1103903</v>
      </c>
      <c r="J666" s="1" t="s">
        <v>3452</v>
      </c>
      <c r="K666" s="1" t="s">
        <v>3453</v>
      </c>
      <c r="L666" s="1" t="s">
        <v>24</v>
      </c>
      <c r="M666" s="1" t="s">
        <v>25</v>
      </c>
      <c r="N666" s="1" t="s">
        <v>26</v>
      </c>
      <c r="O666" s="4">
        <v>45155</v>
      </c>
      <c r="P666" s="1" t="s">
        <v>27</v>
      </c>
    </row>
    <row r="667" spans="1:16" x14ac:dyDescent="0.35">
      <c r="A667" s="1" t="s">
        <v>3454</v>
      </c>
      <c r="B667" s="1" t="s">
        <v>3455</v>
      </c>
      <c r="C667" s="1" t="s">
        <v>3456</v>
      </c>
      <c r="D667" s="1" t="s">
        <v>19</v>
      </c>
      <c r="E667" s="2">
        <v>700</v>
      </c>
      <c r="F667" s="3">
        <v>44320</v>
      </c>
      <c r="G667" s="1" t="s">
        <v>3457</v>
      </c>
      <c r="H667" s="1" t="s">
        <v>3458</v>
      </c>
      <c r="I667" s="1">
        <v>1103731</v>
      </c>
      <c r="J667" s="1" t="s">
        <v>3459</v>
      </c>
      <c r="K667" s="1" t="s">
        <v>3460</v>
      </c>
      <c r="L667" s="1" t="s">
        <v>24</v>
      </c>
      <c r="M667" s="1" t="s">
        <v>25</v>
      </c>
      <c r="N667" s="1" t="s">
        <v>26</v>
      </c>
      <c r="O667" s="4">
        <v>45155</v>
      </c>
      <c r="P667" s="1" t="s">
        <v>27</v>
      </c>
    </row>
    <row r="668" spans="1:16" x14ac:dyDescent="0.35">
      <c r="A668" s="1" t="s">
        <v>3461</v>
      </c>
      <c r="B668" s="1" t="s">
        <v>3462</v>
      </c>
      <c r="C668" s="1" t="s">
        <v>3463</v>
      </c>
      <c r="D668" s="1" t="s">
        <v>19</v>
      </c>
      <c r="E668" s="2">
        <v>2000</v>
      </c>
      <c r="F668" s="3">
        <v>44320</v>
      </c>
      <c r="G668" s="1" t="s">
        <v>3464</v>
      </c>
      <c r="H668" s="1" t="s">
        <v>3465</v>
      </c>
      <c r="I668" s="1">
        <v>1185522</v>
      </c>
      <c r="J668" s="1" t="s">
        <v>33</v>
      </c>
      <c r="K668" s="1" t="s">
        <v>3466</v>
      </c>
      <c r="L668" s="1" t="s">
        <v>24</v>
      </c>
      <c r="M668" s="1" t="s">
        <v>25</v>
      </c>
      <c r="N668" s="1" t="s">
        <v>26</v>
      </c>
      <c r="O668" s="4">
        <v>45155</v>
      </c>
      <c r="P668" s="1" t="s">
        <v>27</v>
      </c>
    </row>
    <row r="669" spans="1:16" x14ac:dyDescent="0.35">
      <c r="A669" s="1" t="s">
        <v>3467</v>
      </c>
      <c r="B669" s="1" t="s">
        <v>3468</v>
      </c>
      <c r="C669" s="1" t="s">
        <v>3469</v>
      </c>
      <c r="D669" s="1" t="s">
        <v>19</v>
      </c>
      <c r="E669" s="2">
        <v>1000</v>
      </c>
      <c r="F669" s="3">
        <v>44320</v>
      </c>
      <c r="G669" s="1" t="s">
        <v>1905</v>
      </c>
      <c r="H669" s="1" t="s">
        <v>3470</v>
      </c>
      <c r="I669" s="1">
        <v>1003314</v>
      </c>
      <c r="J669" s="1" t="s">
        <v>1907</v>
      </c>
      <c r="K669" s="1" t="s">
        <v>1908</v>
      </c>
      <c r="L669" s="1" t="s">
        <v>24</v>
      </c>
      <c r="M669" s="1" t="s">
        <v>25</v>
      </c>
      <c r="N669" s="1" t="s">
        <v>26</v>
      </c>
      <c r="O669" s="4">
        <v>45155</v>
      </c>
      <c r="P669" s="1" t="s">
        <v>27</v>
      </c>
    </row>
    <row r="670" spans="1:16" x14ac:dyDescent="0.35">
      <c r="A670" s="1" t="s">
        <v>3471</v>
      </c>
      <c r="B670" s="1" t="s">
        <v>3472</v>
      </c>
      <c r="C670" s="1" t="s">
        <v>3473</v>
      </c>
      <c r="D670" s="1" t="s">
        <v>19</v>
      </c>
      <c r="E670" s="2">
        <v>1000</v>
      </c>
      <c r="F670" s="3">
        <v>44320</v>
      </c>
      <c r="G670" s="1" t="s">
        <v>3474</v>
      </c>
      <c r="H670" s="1" t="s">
        <v>3475</v>
      </c>
      <c r="I670" s="1">
        <v>1077549</v>
      </c>
      <c r="J670" s="1" t="s">
        <v>3476</v>
      </c>
      <c r="K670" s="1" t="s">
        <v>3477</v>
      </c>
      <c r="L670" s="1" t="s">
        <v>24</v>
      </c>
      <c r="M670" s="1" t="s">
        <v>25</v>
      </c>
      <c r="N670" s="1" t="s">
        <v>26</v>
      </c>
      <c r="O670" s="4">
        <v>45155</v>
      </c>
      <c r="P670" s="1" t="s">
        <v>27</v>
      </c>
    </row>
    <row r="671" spans="1:16" x14ac:dyDescent="0.35">
      <c r="A671" s="1" t="s">
        <v>3478</v>
      </c>
      <c r="B671" s="1" t="s">
        <v>3479</v>
      </c>
      <c r="C671" s="1" t="s">
        <v>3480</v>
      </c>
      <c r="D671" s="1" t="s">
        <v>19</v>
      </c>
      <c r="E671" s="2">
        <v>1542</v>
      </c>
      <c r="F671" s="3">
        <v>44320</v>
      </c>
      <c r="G671" s="1" t="s">
        <v>3481</v>
      </c>
      <c r="H671" s="1" t="s">
        <v>3482</v>
      </c>
      <c r="I671" s="1">
        <v>1130011</v>
      </c>
      <c r="J671" s="1" t="s">
        <v>33</v>
      </c>
      <c r="K671" s="1" t="s">
        <v>3483</v>
      </c>
      <c r="L671" s="1" t="s">
        <v>24</v>
      </c>
      <c r="M671" s="1" t="s">
        <v>25</v>
      </c>
      <c r="N671" s="1" t="s">
        <v>26</v>
      </c>
      <c r="O671" s="4">
        <v>45155</v>
      </c>
      <c r="P671" s="1" t="s">
        <v>27</v>
      </c>
    </row>
    <row r="672" spans="1:16" x14ac:dyDescent="0.35">
      <c r="A672" s="1" t="s">
        <v>3484</v>
      </c>
      <c r="B672" s="1" t="s">
        <v>3485</v>
      </c>
      <c r="C672" s="1" t="s">
        <v>3079</v>
      </c>
      <c r="D672" s="1" t="s">
        <v>19</v>
      </c>
      <c r="E672" s="2">
        <v>1422</v>
      </c>
      <c r="F672" s="3">
        <v>44320</v>
      </c>
      <c r="G672" s="1" t="s">
        <v>3486</v>
      </c>
      <c r="H672" s="1" t="s">
        <v>3487</v>
      </c>
      <c r="I672" s="1">
        <v>1157030</v>
      </c>
      <c r="J672" s="1" t="s">
        <v>33</v>
      </c>
      <c r="K672" s="1" t="s">
        <v>3488</v>
      </c>
      <c r="L672" s="1" t="s">
        <v>24</v>
      </c>
      <c r="M672" s="1" t="s">
        <v>25</v>
      </c>
      <c r="N672" s="1" t="s">
        <v>26</v>
      </c>
      <c r="O672" s="4">
        <v>45155</v>
      </c>
      <c r="P672" s="1" t="s">
        <v>27</v>
      </c>
    </row>
    <row r="673" spans="1:16" x14ac:dyDescent="0.35">
      <c r="A673" s="1" t="s">
        <v>3489</v>
      </c>
      <c r="B673" s="1" t="s">
        <v>3490</v>
      </c>
      <c r="C673" s="1" t="s">
        <v>3491</v>
      </c>
      <c r="D673" s="1" t="s">
        <v>19</v>
      </c>
      <c r="E673" s="2">
        <v>750</v>
      </c>
      <c r="F673" s="3">
        <v>44320</v>
      </c>
      <c r="G673" s="1" t="s">
        <v>3492</v>
      </c>
      <c r="H673" s="1" t="s">
        <v>3493</v>
      </c>
      <c r="I673" s="1">
        <v>1075653</v>
      </c>
      <c r="J673" s="1" t="s">
        <v>3494</v>
      </c>
      <c r="K673" s="1" t="s">
        <v>3495</v>
      </c>
      <c r="L673" s="1" t="s">
        <v>24</v>
      </c>
      <c r="M673" s="1" t="s">
        <v>25</v>
      </c>
      <c r="N673" s="1" t="s">
        <v>26</v>
      </c>
      <c r="O673" s="4">
        <v>45155</v>
      </c>
      <c r="P673" s="1" t="s">
        <v>27</v>
      </c>
    </row>
    <row r="674" spans="1:16" x14ac:dyDescent="0.35">
      <c r="A674" s="1" t="s">
        <v>3496</v>
      </c>
      <c r="B674" s="1" t="s">
        <v>3497</v>
      </c>
      <c r="C674" s="1" t="s">
        <v>3498</v>
      </c>
      <c r="D674" s="1" t="s">
        <v>19</v>
      </c>
      <c r="E674" s="2">
        <v>2000</v>
      </c>
      <c r="F674" s="3">
        <v>44320</v>
      </c>
      <c r="G674" s="1" t="s">
        <v>3499</v>
      </c>
      <c r="H674" s="1" t="s">
        <v>3500</v>
      </c>
      <c r="I674" s="1">
        <v>1151310</v>
      </c>
      <c r="J674" s="1" t="s">
        <v>33</v>
      </c>
      <c r="K674" s="1" t="s">
        <v>3501</v>
      </c>
      <c r="L674" s="1" t="s">
        <v>24</v>
      </c>
      <c r="M674" s="1" t="s">
        <v>25</v>
      </c>
      <c r="N674" s="1" t="s">
        <v>26</v>
      </c>
      <c r="O674" s="4">
        <v>45155</v>
      </c>
      <c r="P674" s="1" t="s">
        <v>27</v>
      </c>
    </row>
    <row r="675" spans="1:16" x14ac:dyDescent="0.35">
      <c r="A675" s="1" t="s">
        <v>3502</v>
      </c>
      <c r="B675" s="1" t="s">
        <v>3503</v>
      </c>
      <c r="C675" s="1" t="s">
        <v>3504</v>
      </c>
      <c r="D675" s="1" t="s">
        <v>19</v>
      </c>
      <c r="E675" s="2">
        <v>950</v>
      </c>
      <c r="F675" s="3">
        <v>44320</v>
      </c>
      <c r="G675" s="1" t="s">
        <v>3505</v>
      </c>
      <c r="H675" s="1" t="s">
        <v>3506</v>
      </c>
      <c r="I675" s="1">
        <v>1063965</v>
      </c>
      <c r="J675" s="1" t="s">
        <v>33</v>
      </c>
      <c r="K675" s="1" t="s">
        <v>3507</v>
      </c>
      <c r="L675" s="1" t="s">
        <v>24</v>
      </c>
      <c r="M675" s="1" t="s">
        <v>25</v>
      </c>
      <c r="N675" s="1" t="s">
        <v>26</v>
      </c>
      <c r="O675" s="4">
        <v>45155</v>
      </c>
      <c r="P675" s="1" t="s">
        <v>27</v>
      </c>
    </row>
    <row r="676" spans="1:16" x14ac:dyDescent="0.35">
      <c r="A676" s="1" t="s">
        <v>3508</v>
      </c>
      <c r="B676" s="1" t="s">
        <v>3509</v>
      </c>
      <c r="C676" s="1" t="s">
        <v>3510</v>
      </c>
      <c r="D676" s="1" t="s">
        <v>19</v>
      </c>
      <c r="E676" s="2">
        <v>2000</v>
      </c>
      <c r="F676" s="3">
        <v>44320</v>
      </c>
      <c r="G676" s="1" t="s">
        <v>3511</v>
      </c>
      <c r="H676" s="1" t="s">
        <v>3512</v>
      </c>
      <c r="I676" s="1">
        <v>1171148</v>
      </c>
      <c r="J676" s="1" t="s">
        <v>33</v>
      </c>
      <c r="K676" s="1" t="s">
        <v>3513</v>
      </c>
      <c r="L676" s="1" t="s">
        <v>24</v>
      </c>
      <c r="M676" s="1" t="s">
        <v>25</v>
      </c>
      <c r="N676" s="1" t="s">
        <v>26</v>
      </c>
      <c r="O676" s="4">
        <v>45155</v>
      </c>
      <c r="P676" s="1" t="s">
        <v>27</v>
      </c>
    </row>
    <row r="677" spans="1:16" x14ac:dyDescent="0.35">
      <c r="A677" s="1" t="s">
        <v>3514</v>
      </c>
      <c r="B677" s="1" t="s">
        <v>3515</v>
      </c>
      <c r="C677" s="1" t="s">
        <v>3516</v>
      </c>
      <c r="D677" s="1" t="s">
        <v>19</v>
      </c>
      <c r="E677" s="2">
        <v>2000</v>
      </c>
      <c r="F677" s="3">
        <v>44320</v>
      </c>
      <c r="G677" s="1" t="s">
        <v>3517</v>
      </c>
      <c r="H677" s="1" t="s">
        <v>3518</v>
      </c>
      <c r="I677" s="1">
        <v>1062777</v>
      </c>
      <c r="J677" s="1" t="s">
        <v>3519</v>
      </c>
      <c r="K677" s="1" t="s">
        <v>3520</v>
      </c>
      <c r="L677" s="1" t="s">
        <v>24</v>
      </c>
      <c r="M677" s="1" t="s">
        <v>25</v>
      </c>
      <c r="N677" s="1" t="s">
        <v>26</v>
      </c>
      <c r="O677" s="4">
        <v>45155</v>
      </c>
      <c r="P677" s="1" t="s">
        <v>27</v>
      </c>
    </row>
    <row r="678" spans="1:16" x14ac:dyDescent="0.35">
      <c r="A678" s="1" t="s">
        <v>3521</v>
      </c>
      <c r="B678" s="1" t="s">
        <v>3522</v>
      </c>
      <c r="C678" s="1" t="s">
        <v>3048</v>
      </c>
      <c r="D678" s="1" t="s">
        <v>19</v>
      </c>
      <c r="E678" s="2">
        <v>1965</v>
      </c>
      <c r="F678" s="3">
        <v>44320</v>
      </c>
      <c r="G678" s="1" t="s">
        <v>3523</v>
      </c>
      <c r="H678" s="1" t="s">
        <v>3524</v>
      </c>
      <c r="I678" s="1">
        <v>1075477</v>
      </c>
      <c r="J678" s="1" t="s">
        <v>3525</v>
      </c>
      <c r="K678" s="1" t="s">
        <v>3526</v>
      </c>
      <c r="L678" s="1" t="s">
        <v>24</v>
      </c>
      <c r="M678" s="1" t="s">
        <v>25</v>
      </c>
      <c r="N678" s="1" t="s">
        <v>26</v>
      </c>
      <c r="O678" s="4">
        <v>45155</v>
      </c>
      <c r="P678" s="1" t="s">
        <v>27</v>
      </c>
    </row>
    <row r="679" spans="1:16" x14ac:dyDescent="0.35">
      <c r="A679" s="1" t="s">
        <v>3527</v>
      </c>
      <c r="B679" s="1" t="s">
        <v>3528</v>
      </c>
      <c r="C679" s="1" t="s">
        <v>3529</v>
      </c>
      <c r="D679" s="1" t="s">
        <v>19</v>
      </c>
      <c r="E679" s="2">
        <v>2000</v>
      </c>
      <c r="F679" s="3">
        <v>44320</v>
      </c>
      <c r="G679" s="1" t="s">
        <v>3530</v>
      </c>
      <c r="H679" s="1" t="s">
        <v>3531</v>
      </c>
      <c r="I679" s="1" t="s">
        <v>3532</v>
      </c>
      <c r="J679" s="1" t="s">
        <v>33</v>
      </c>
      <c r="K679" s="1" t="s">
        <v>3533</v>
      </c>
      <c r="L679" s="1" t="s">
        <v>24</v>
      </c>
      <c r="M679" s="1" t="s">
        <v>25</v>
      </c>
      <c r="N679" s="1" t="s">
        <v>26</v>
      </c>
      <c r="O679" s="4">
        <v>45155</v>
      </c>
      <c r="P679" s="1" t="s">
        <v>27</v>
      </c>
    </row>
    <row r="680" spans="1:16" x14ac:dyDescent="0.35">
      <c r="A680" s="1" t="s">
        <v>3534</v>
      </c>
      <c r="B680" s="1" t="s">
        <v>3535</v>
      </c>
      <c r="C680" s="1" t="s">
        <v>3536</v>
      </c>
      <c r="D680" s="1" t="s">
        <v>19</v>
      </c>
      <c r="E680" s="2">
        <v>2000</v>
      </c>
      <c r="F680" s="3">
        <v>44320</v>
      </c>
      <c r="G680" s="1" t="s">
        <v>3537</v>
      </c>
      <c r="H680" s="1" t="s">
        <v>3538</v>
      </c>
      <c r="I680" s="1">
        <v>1192371</v>
      </c>
      <c r="J680" s="1" t="s">
        <v>33</v>
      </c>
      <c r="K680" s="1" t="s">
        <v>3539</v>
      </c>
      <c r="L680" s="1" t="s">
        <v>24</v>
      </c>
      <c r="M680" s="1" t="s">
        <v>25</v>
      </c>
      <c r="N680" s="1" t="s">
        <v>26</v>
      </c>
      <c r="O680" s="4">
        <v>45155</v>
      </c>
      <c r="P680" s="1" t="s">
        <v>27</v>
      </c>
    </row>
    <row r="681" spans="1:16" x14ac:dyDescent="0.35">
      <c r="A681" s="1" t="s">
        <v>3540</v>
      </c>
      <c r="B681" s="1" t="s">
        <v>3541</v>
      </c>
      <c r="C681" s="1" t="s">
        <v>3542</v>
      </c>
      <c r="D681" s="1" t="s">
        <v>19</v>
      </c>
      <c r="E681" s="2">
        <v>2000</v>
      </c>
      <c r="F681" s="3">
        <v>44320</v>
      </c>
      <c r="G681" s="1" t="s">
        <v>3543</v>
      </c>
      <c r="H681" s="1" t="s">
        <v>3544</v>
      </c>
      <c r="I681" s="1">
        <v>1075641</v>
      </c>
      <c r="J681" s="1" t="s">
        <v>3545</v>
      </c>
      <c r="K681" s="1" t="s">
        <v>3546</v>
      </c>
      <c r="L681" s="1" t="s">
        <v>24</v>
      </c>
      <c r="M681" s="1" t="s">
        <v>25</v>
      </c>
      <c r="N681" s="1" t="s">
        <v>26</v>
      </c>
      <c r="O681" s="4">
        <v>45155</v>
      </c>
      <c r="P681" s="1" t="s">
        <v>27</v>
      </c>
    </row>
    <row r="682" spans="1:16" x14ac:dyDescent="0.35">
      <c r="A682" s="1" t="s">
        <v>3547</v>
      </c>
      <c r="B682" s="1" t="s">
        <v>3548</v>
      </c>
      <c r="C682" s="1" t="s">
        <v>3549</v>
      </c>
      <c r="D682" s="1" t="s">
        <v>19</v>
      </c>
      <c r="E682" s="2">
        <v>1702</v>
      </c>
      <c r="F682" s="3">
        <v>44320</v>
      </c>
      <c r="G682" s="1" t="s">
        <v>3550</v>
      </c>
      <c r="H682" s="1" t="s">
        <v>3551</v>
      </c>
      <c r="I682" s="1">
        <v>1148607</v>
      </c>
      <c r="J682" s="1" t="s">
        <v>3552</v>
      </c>
      <c r="K682" s="1" t="s">
        <v>3553</v>
      </c>
      <c r="L682" s="1" t="s">
        <v>24</v>
      </c>
      <c r="M682" s="1" t="s">
        <v>25</v>
      </c>
      <c r="N682" s="1" t="s">
        <v>26</v>
      </c>
      <c r="O682" s="4">
        <v>45155</v>
      </c>
      <c r="P682" s="1" t="s">
        <v>27</v>
      </c>
    </row>
    <row r="683" spans="1:16" x14ac:dyDescent="0.35">
      <c r="A683" s="1" t="s">
        <v>3554</v>
      </c>
      <c r="B683" s="1" t="s">
        <v>3555</v>
      </c>
      <c r="C683" s="1" t="s">
        <v>3556</v>
      </c>
      <c r="D683" s="1" t="s">
        <v>19</v>
      </c>
      <c r="E683" s="2">
        <v>1912</v>
      </c>
      <c r="F683" s="3">
        <v>44320</v>
      </c>
      <c r="G683" s="1" t="s">
        <v>1892</v>
      </c>
      <c r="H683" s="1" t="s">
        <v>3557</v>
      </c>
      <c r="I683" s="1">
        <v>214779</v>
      </c>
      <c r="J683" s="1" t="s">
        <v>33</v>
      </c>
      <c r="K683" s="1" t="s">
        <v>1894</v>
      </c>
      <c r="L683" s="1" t="s">
        <v>24</v>
      </c>
      <c r="M683" s="1" t="s">
        <v>25</v>
      </c>
      <c r="N683" s="1" t="s">
        <v>26</v>
      </c>
      <c r="O683" s="4">
        <v>45155</v>
      </c>
      <c r="P683" s="1" t="s">
        <v>27</v>
      </c>
    </row>
    <row r="684" spans="1:16" x14ac:dyDescent="0.35">
      <c r="A684" s="1" t="s">
        <v>3558</v>
      </c>
      <c r="B684" s="1" t="s">
        <v>3559</v>
      </c>
      <c r="C684" s="1" t="s">
        <v>3560</v>
      </c>
      <c r="D684" s="1" t="s">
        <v>19</v>
      </c>
      <c r="E684" s="2">
        <v>1000</v>
      </c>
      <c r="F684" s="3">
        <v>44320</v>
      </c>
      <c r="G684" s="1" t="s">
        <v>3561</v>
      </c>
      <c r="H684" s="1" t="s">
        <v>3562</v>
      </c>
      <c r="I684" s="1">
        <v>1173518</v>
      </c>
      <c r="J684" s="1" t="s">
        <v>33</v>
      </c>
      <c r="K684" s="1" t="s">
        <v>3563</v>
      </c>
      <c r="L684" s="1" t="s">
        <v>24</v>
      </c>
      <c r="M684" s="1" t="s">
        <v>25</v>
      </c>
      <c r="N684" s="1" t="s">
        <v>26</v>
      </c>
      <c r="O684" s="4">
        <v>45155</v>
      </c>
      <c r="P684" s="1" t="s">
        <v>27</v>
      </c>
    </row>
    <row r="685" spans="1:16" x14ac:dyDescent="0.35">
      <c r="A685" s="1" t="s">
        <v>3564</v>
      </c>
      <c r="B685" s="1" t="s">
        <v>3565</v>
      </c>
      <c r="C685" s="1" t="s">
        <v>3566</v>
      </c>
      <c r="D685" s="1" t="s">
        <v>19</v>
      </c>
      <c r="E685" s="2">
        <v>2000</v>
      </c>
      <c r="F685" s="3">
        <v>44320</v>
      </c>
      <c r="G685" s="1" t="s">
        <v>3567</v>
      </c>
      <c r="H685" s="1" t="s">
        <v>3568</v>
      </c>
      <c r="I685" s="1">
        <v>1100420</v>
      </c>
      <c r="J685" s="1" t="s">
        <v>3569</v>
      </c>
      <c r="K685" s="1" t="s">
        <v>3570</v>
      </c>
      <c r="L685" s="1" t="s">
        <v>24</v>
      </c>
      <c r="M685" s="1" t="s">
        <v>25</v>
      </c>
      <c r="N685" s="1" t="s">
        <v>26</v>
      </c>
      <c r="O685" s="4">
        <v>45155</v>
      </c>
      <c r="P685" s="1" t="s">
        <v>27</v>
      </c>
    </row>
    <row r="686" spans="1:16" x14ac:dyDescent="0.35">
      <c r="A686" s="1" t="s">
        <v>3571</v>
      </c>
      <c r="B686" s="1" t="s">
        <v>3572</v>
      </c>
      <c r="C686" s="1" t="s">
        <v>3573</v>
      </c>
      <c r="D686" s="1" t="s">
        <v>19</v>
      </c>
      <c r="E686" s="2">
        <v>2000</v>
      </c>
      <c r="F686" s="3">
        <v>44320</v>
      </c>
      <c r="G686" s="1" t="s">
        <v>3574</v>
      </c>
      <c r="H686" s="1" t="s">
        <v>3575</v>
      </c>
      <c r="I686" s="1">
        <v>1167837</v>
      </c>
      <c r="J686" s="1" t="s">
        <v>33</v>
      </c>
      <c r="K686" s="1" t="s">
        <v>3576</v>
      </c>
      <c r="L686" s="1" t="s">
        <v>24</v>
      </c>
      <c r="M686" s="1" t="s">
        <v>25</v>
      </c>
      <c r="N686" s="1" t="s">
        <v>26</v>
      </c>
      <c r="O686" s="4">
        <v>45155</v>
      </c>
      <c r="P686" s="1" t="s">
        <v>27</v>
      </c>
    </row>
    <row r="687" spans="1:16" x14ac:dyDescent="0.35">
      <c r="A687" s="1" t="s">
        <v>3577</v>
      </c>
      <c r="B687" s="1" t="s">
        <v>3578</v>
      </c>
      <c r="C687" s="1" t="s">
        <v>3579</v>
      </c>
      <c r="D687" s="1" t="s">
        <v>19</v>
      </c>
      <c r="E687" s="2">
        <v>1000</v>
      </c>
      <c r="F687" s="3">
        <v>44320</v>
      </c>
      <c r="G687" s="1" t="s">
        <v>3580</v>
      </c>
      <c r="H687" s="1" t="s">
        <v>3581</v>
      </c>
      <c r="I687" s="1">
        <v>1159590</v>
      </c>
      <c r="J687" s="1" t="s">
        <v>33</v>
      </c>
      <c r="K687" s="1" t="s">
        <v>3582</v>
      </c>
      <c r="L687" s="1" t="s">
        <v>24</v>
      </c>
      <c r="M687" s="1" t="s">
        <v>25</v>
      </c>
      <c r="N687" s="1" t="s">
        <v>26</v>
      </c>
      <c r="O687" s="4">
        <v>45155</v>
      </c>
      <c r="P687" s="1" t="s">
        <v>27</v>
      </c>
    </row>
    <row r="688" spans="1:16" x14ac:dyDescent="0.35">
      <c r="A688" s="1" t="s">
        <v>3583</v>
      </c>
      <c r="B688" s="1" t="s">
        <v>3584</v>
      </c>
      <c r="C688" s="1" t="s">
        <v>3585</v>
      </c>
      <c r="D688" s="1" t="s">
        <v>19</v>
      </c>
      <c r="E688" s="2">
        <v>2000</v>
      </c>
      <c r="F688" s="3">
        <v>44320</v>
      </c>
      <c r="G688" s="1" t="s">
        <v>3586</v>
      </c>
      <c r="H688" s="1" t="s">
        <v>3587</v>
      </c>
      <c r="I688" s="1">
        <v>1193427</v>
      </c>
      <c r="J688" s="1" t="s">
        <v>33</v>
      </c>
      <c r="K688" s="1" t="s">
        <v>3588</v>
      </c>
      <c r="L688" s="1" t="s">
        <v>24</v>
      </c>
      <c r="M688" s="1" t="s">
        <v>25</v>
      </c>
      <c r="N688" s="1" t="s">
        <v>26</v>
      </c>
      <c r="O688" s="4">
        <v>45155</v>
      </c>
      <c r="P688" s="1" t="s">
        <v>27</v>
      </c>
    </row>
    <row r="689" spans="1:16" x14ac:dyDescent="0.35">
      <c r="A689" s="1" t="s">
        <v>3589</v>
      </c>
      <c r="B689" s="1" t="s">
        <v>3590</v>
      </c>
      <c r="C689" s="1" t="s">
        <v>3591</v>
      </c>
      <c r="D689" s="1" t="s">
        <v>19</v>
      </c>
      <c r="E689" s="2">
        <v>260</v>
      </c>
      <c r="F689" s="3">
        <v>44320</v>
      </c>
      <c r="G689" s="1" t="s">
        <v>3592</v>
      </c>
      <c r="H689" s="1" t="s">
        <v>3593</v>
      </c>
      <c r="I689" s="1">
        <v>258197</v>
      </c>
      <c r="J689" s="1" t="s">
        <v>3594</v>
      </c>
      <c r="K689" s="1" t="s">
        <v>3595</v>
      </c>
      <c r="L689" s="1" t="s">
        <v>24</v>
      </c>
      <c r="M689" s="1" t="s">
        <v>25</v>
      </c>
      <c r="N689" s="1" t="s">
        <v>26</v>
      </c>
      <c r="O689" s="4">
        <v>45155</v>
      </c>
      <c r="P689" s="1" t="s">
        <v>27</v>
      </c>
    </row>
    <row r="690" spans="1:16" x14ac:dyDescent="0.35">
      <c r="A690" s="1" t="s">
        <v>3596</v>
      </c>
      <c r="B690" s="1" t="s">
        <v>3597</v>
      </c>
      <c r="C690" s="1" t="s">
        <v>3598</v>
      </c>
      <c r="D690" s="1" t="s">
        <v>19</v>
      </c>
      <c r="E690" s="2">
        <v>2000</v>
      </c>
      <c r="F690" s="3">
        <v>44320</v>
      </c>
      <c r="G690" s="1" t="s">
        <v>3599</v>
      </c>
      <c r="H690" s="1" t="s">
        <v>3600</v>
      </c>
      <c r="I690" s="1">
        <v>1098874</v>
      </c>
      <c r="J690" s="1" t="s">
        <v>3601</v>
      </c>
      <c r="K690" s="1" t="s">
        <v>3602</v>
      </c>
      <c r="L690" s="1" t="s">
        <v>24</v>
      </c>
      <c r="M690" s="1" t="s">
        <v>25</v>
      </c>
      <c r="N690" s="1" t="s">
        <v>26</v>
      </c>
      <c r="O690" s="4">
        <v>45155</v>
      </c>
      <c r="P690" s="1" t="s">
        <v>27</v>
      </c>
    </row>
    <row r="691" spans="1:16" x14ac:dyDescent="0.35">
      <c r="A691" s="1" t="s">
        <v>3603</v>
      </c>
      <c r="B691" s="1" t="s">
        <v>3604</v>
      </c>
      <c r="C691" s="1" t="s">
        <v>3605</v>
      </c>
      <c r="D691" s="1" t="s">
        <v>19</v>
      </c>
      <c r="E691" s="2">
        <v>1000</v>
      </c>
      <c r="F691" s="3">
        <v>44320</v>
      </c>
      <c r="G691" s="1" t="s">
        <v>3606</v>
      </c>
      <c r="H691" s="1" t="s">
        <v>3607</v>
      </c>
      <c r="I691" s="1">
        <v>1138788</v>
      </c>
      <c r="J691" s="1" t="s">
        <v>33</v>
      </c>
      <c r="K691" s="1" t="s">
        <v>3608</v>
      </c>
      <c r="L691" s="1" t="s">
        <v>24</v>
      </c>
      <c r="M691" s="1" t="s">
        <v>25</v>
      </c>
      <c r="N691" s="1" t="s">
        <v>26</v>
      </c>
      <c r="O691" s="4">
        <v>45155</v>
      </c>
      <c r="P691" s="1" t="s">
        <v>27</v>
      </c>
    </row>
    <row r="692" spans="1:16" x14ac:dyDescent="0.35">
      <c r="A692" s="1" t="s">
        <v>3609</v>
      </c>
      <c r="B692" s="1" t="s">
        <v>3610</v>
      </c>
      <c r="C692" s="1" t="s">
        <v>3611</v>
      </c>
      <c r="D692" s="1" t="s">
        <v>19</v>
      </c>
      <c r="E692" s="2">
        <v>1585</v>
      </c>
      <c r="F692" s="3">
        <v>44320</v>
      </c>
      <c r="G692" s="1" t="s">
        <v>3612</v>
      </c>
      <c r="H692" s="1" t="s">
        <v>3613</v>
      </c>
      <c r="I692" s="1">
        <v>1183300</v>
      </c>
      <c r="J692" s="1" t="s">
        <v>33</v>
      </c>
      <c r="K692" s="1" t="s">
        <v>3614</v>
      </c>
      <c r="L692" s="1" t="s">
        <v>24</v>
      </c>
      <c r="M692" s="1" t="s">
        <v>25</v>
      </c>
      <c r="N692" s="1" t="s">
        <v>26</v>
      </c>
      <c r="O692" s="4">
        <v>45155</v>
      </c>
      <c r="P692" s="1" t="s">
        <v>27</v>
      </c>
    </row>
    <row r="693" spans="1:16" x14ac:dyDescent="0.35">
      <c r="A693" s="1" t="s">
        <v>3615</v>
      </c>
      <c r="B693" s="1" t="s">
        <v>3616</v>
      </c>
      <c r="C693" s="1" t="s">
        <v>3617</v>
      </c>
      <c r="D693" s="1" t="s">
        <v>19</v>
      </c>
      <c r="E693" s="2">
        <v>1000</v>
      </c>
      <c r="F693" s="3">
        <v>44320</v>
      </c>
      <c r="G693" s="1" t="s">
        <v>3618</v>
      </c>
      <c r="H693" s="1" t="s">
        <v>3619</v>
      </c>
      <c r="I693" s="1" t="s">
        <v>33</v>
      </c>
      <c r="J693" s="1" t="s">
        <v>33</v>
      </c>
      <c r="K693" s="1" t="s">
        <v>33</v>
      </c>
      <c r="L693" s="1" t="s">
        <v>24</v>
      </c>
      <c r="M693" s="1" t="s">
        <v>25</v>
      </c>
      <c r="N693" s="1" t="s">
        <v>26</v>
      </c>
      <c r="O693" s="4">
        <v>45155</v>
      </c>
      <c r="P693" s="1" t="s">
        <v>27</v>
      </c>
    </row>
    <row r="694" spans="1:16" x14ac:dyDescent="0.35">
      <c r="A694" s="1" t="s">
        <v>3620</v>
      </c>
      <c r="B694" s="1" t="s">
        <v>3621</v>
      </c>
      <c r="C694" s="1" t="s">
        <v>3392</v>
      </c>
      <c r="D694" s="1" t="s">
        <v>19</v>
      </c>
      <c r="E694" s="2">
        <v>2000</v>
      </c>
      <c r="F694" s="3">
        <v>44320</v>
      </c>
      <c r="G694" s="1" t="s">
        <v>3622</v>
      </c>
      <c r="H694" s="1" t="s">
        <v>3623</v>
      </c>
      <c r="I694" s="1" t="s">
        <v>3624</v>
      </c>
      <c r="J694" s="1" t="s">
        <v>33</v>
      </c>
      <c r="K694" s="1" t="s">
        <v>3625</v>
      </c>
      <c r="L694" s="1" t="s">
        <v>24</v>
      </c>
      <c r="M694" s="1" t="s">
        <v>25</v>
      </c>
      <c r="N694" s="1" t="s">
        <v>26</v>
      </c>
      <c r="O694" s="4">
        <v>45155</v>
      </c>
      <c r="P694" s="1" t="s">
        <v>27</v>
      </c>
    </row>
    <row r="695" spans="1:16" x14ac:dyDescent="0.35">
      <c r="A695" s="1" t="s">
        <v>3626</v>
      </c>
      <c r="B695" s="1" t="s">
        <v>3627</v>
      </c>
      <c r="C695" s="1" t="s">
        <v>3628</v>
      </c>
      <c r="D695" s="1" t="s">
        <v>19</v>
      </c>
      <c r="E695" s="2">
        <v>1775</v>
      </c>
      <c r="F695" s="3">
        <v>44320</v>
      </c>
      <c r="G695" s="1" t="s">
        <v>3629</v>
      </c>
      <c r="H695" s="1" t="s">
        <v>3630</v>
      </c>
      <c r="I695" s="1">
        <v>1148269</v>
      </c>
      <c r="J695" s="1" t="s">
        <v>3631</v>
      </c>
      <c r="K695" s="1" t="s">
        <v>3632</v>
      </c>
      <c r="L695" s="1" t="s">
        <v>24</v>
      </c>
      <c r="M695" s="1" t="s">
        <v>25</v>
      </c>
      <c r="N695" s="1" t="s">
        <v>26</v>
      </c>
      <c r="O695" s="4">
        <v>45155</v>
      </c>
      <c r="P695" s="1" t="s">
        <v>27</v>
      </c>
    </row>
    <row r="696" spans="1:16" x14ac:dyDescent="0.35">
      <c r="A696" s="1" t="s">
        <v>3633</v>
      </c>
      <c r="B696" s="1" t="s">
        <v>3634</v>
      </c>
      <c r="C696" s="1" t="s">
        <v>3635</v>
      </c>
      <c r="D696" s="1" t="s">
        <v>19</v>
      </c>
      <c r="E696" s="2">
        <v>1539</v>
      </c>
      <c r="F696" s="3">
        <v>44320</v>
      </c>
      <c r="G696" s="1" t="s">
        <v>3636</v>
      </c>
      <c r="H696" s="1" t="s">
        <v>3637</v>
      </c>
      <c r="I696" s="1">
        <v>1051173</v>
      </c>
      <c r="J696" s="1" t="s">
        <v>33</v>
      </c>
      <c r="K696" s="1" t="s">
        <v>3638</v>
      </c>
      <c r="L696" s="1" t="s">
        <v>24</v>
      </c>
      <c r="M696" s="1" t="s">
        <v>25</v>
      </c>
      <c r="N696" s="1" t="s">
        <v>26</v>
      </c>
      <c r="O696" s="4">
        <v>45155</v>
      </c>
      <c r="P696" s="1" t="s">
        <v>27</v>
      </c>
    </row>
    <row r="697" spans="1:16" x14ac:dyDescent="0.35">
      <c r="A697" s="1" t="s">
        <v>3639</v>
      </c>
      <c r="B697" s="1" t="s">
        <v>3640</v>
      </c>
      <c r="C697" s="1" t="s">
        <v>3641</v>
      </c>
      <c r="D697" s="1" t="s">
        <v>19</v>
      </c>
      <c r="E697" s="2">
        <v>2000</v>
      </c>
      <c r="F697" s="3">
        <v>44320</v>
      </c>
      <c r="G697" s="1" t="s">
        <v>3642</v>
      </c>
      <c r="H697" s="1" t="s">
        <v>3643</v>
      </c>
      <c r="I697" s="1">
        <v>1160289</v>
      </c>
      <c r="J697" s="1" t="s">
        <v>3644</v>
      </c>
      <c r="K697" s="1" t="s">
        <v>3645</v>
      </c>
      <c r="L697" s="1" t="s">
        <v>24</v>
      </c>
      <c r="M697" s="1" t="s">
        <v>25</v>
      </c>
      <c r="N697" s="1" t="s">
        <v>26</v>
      </c>
      <c r="O697" s="4">
        <v>45155</v>
      </c>
      <c r="P697" s="1" t="s">
        <v>27</v>
      </c>
    </row>
    <row r="698" spans="1:16" x14ac:dyDescent="0.35">
      <c r="A698" s="1" t="s">
        <v>3646</v>
      </c>
      <c r="B698" s="1" t="s">
        <v>3647</v>
      </c>
      <c r="C698" s="1" t="s">
        <v>3648</v>
      </c>
      <c r="D698" s="1" t="s">
        <v>19</v>
      </c>
      <c r="E698" s="2">
        <v>1000</v>
      </c>
      <c r="F698" s="3">
        <v>44320</v>
      </c>
      <c r="G698" s="1" t="s">
        <v>3649</v>
      </c>
      <c r="H698" s="1" t="s">
        <v>3650</v>
      </c>
      <c r="I698" s="1">
        <v>1077424</v>
      </c>
      <c r="J698" s="1" t="s">
        <v>3651</v>
      </c>
      <c r="K698" s="1" t="s">
        <v>3652</v>
      </c>
      <c r="L698" s="1" t="s">
        <v>24</v>
      </c>
      <c r="M698" s="1" t="s">
        <v>25</v>
      </c>
      <c r="N698" s="1" t="s">
        <v>26</v>
      </c>
      <c r="O698" s="4">
        <v>45155</v>
      </c>
      <c r="P698" s="1" t="s">
        <v>27</v>
      </c>
    </row>
    <row r="699" spans="1:16" x14ac:dyDescent="0.35">
      <c r="A699" s="1" t="s">
        <v>3653</v>
      </c>
      <c r="B699" s="1" t="s">
        <v>3654</v>
      </c>
      <c r="C699" s="1" t="s">
        <v>3655</v>
      </c>
      <c r="D699" s="1" t="s">
        <v>19</v>
      </c>
      <c r="E699" s="2">
        <v>1000</v>
      </c>
      <c r="F699" s="3">
        <v>44320</v>
      </c>
      <c r="G699" s="1" t="s">
        <v>3656</v>
      </c>
      <c r="H699" s="1" t="s">
        <v>3657</v>
      </c>
      <c r="I699" s="1">
        <v>300986</v>
      </c>
      <c r="J699" s="1" t="s">
        <v>33</v>
      </c>
      <c r="K699" s="1" t="s">
        <v>3658</v>
      </c>
      <c r="L699" s="1" t="s">
        <v>24</v>
      </c>
      <c r="M699" s="1" t="s">
        <v>25</v>
      </c>
      <c r="N699" s="1" t="s">
        <v>26</v>
      </c>
      <c r="O699" s="4">
        <v>45155</v>
      </c>
      <c r="P699" s="1" t="s">
        <v>27</v>
      </c>
    </row>
    <row r="700" spans="1:16" x14ac:dyDescent="0.35">
      <c r="A700" s="1" t="s">
        <v>3659</v>
      </c>
      <c r="B700" s="1" t="s">
        <v>3660</v>
      </c>
      <c r="C700" s="1" t="s">
        <v>3661</v>
      </c>
      <c r="D700" s="1" t="s">
        <v>19</v>
      </c>
      <c r="E700" s="2">
        <v>1025</v>
      </c>
      <c r="F700" s="3">
        <v>44320</v>
      </c>
      <c r="G700" s="1" t="s">
        <v>3662</v>
      </c>
      <c r="H700" s="1" t="s">
        <v>3663</v>
      </c>
      <c r="I700" s="1">
        <v>1001198</v>
      </c>
      <c r="J700" s="1" t="s">
        <v>3664</v>
      </c>
      <c r="K700" s="1" t="s">
        <v>3665</v>
      </c>
      <c r="L700" s="1" t="s">
        <v>24</v>
      </c>
      <c r="M700" s="1" t="s">
        <v>25</v>
      </c>
      <c r="N700" s="1" t="s">
        <v>26</v>
      </c>
      <c r="O700" s="4">
        <v>45155</v>
      </c>
      <c r="P700" s="1" t="s">
        <v>27</v>
      </c>
    </row>
    <row r="701" spans="1:16" x14ac:dyDescent="0.35">
      <c r="A701" s="1" t="s">
        <v>3666</v>
      </c>
      <c r="B701" s="1" t="s">
        <v>3667</v>
      </c>
      <c r="C701" s="1" t="s">
        <v>3668</v>
      </c>
      <c r="D701" s="1" t="s">
        <v>19</v>
      </c>
      <c r="E701" s="2">
        <v>1400</v>
      </c>
      <c r="F701" s="3">
        <v>44320</v>
      </c>
      <c r="G701" s="1" t="s">
        <v>3669</v>
      </c>
      <c r="H701" s="1" t="s">
        <v>3670</v>
      </c>
      <c r="I701" s="1">
        <v>1137355</v>
      </c>
      <c r="J701" s="1" t="s">
        <v>33</v>
      </c>
      <c r="K701" s="1" t="s">
        <v>3671</v>
      </c>
      <c r="L701" s="1" t="s">
        <v>24</v>
      </c>
      <c r="M701" s="1" t="s">
        <v>25</v>
      </c>
      <c r="N701" s="1" t="s">
        <v>26</v>
      </c>
      <c r="O701" s="4">
        <v>45155</v>
      </c>
      <c r="P701" s="1" t="s">
        <v>27</v>
      </c>
    </row>
    <row r="702" spans="1:16" x14ac:dyDescent="0.35">
      <c r="A702" s="1" t="s">
        <v>3672</v>
      </c>
      <c r="B702" s="1" t="s">
        <v>3673</v>
      </c>
      <c r="C702" s="1" t="s">
        <v>3674</v>
      </c>
      <c r="D702" s="1" t="s">
        <v>19</v>
      </c>
      <c r="E702" s="2">
        <v>1000</v>
      </c>
      <c r="F702" s="3">
        <v>44320</v>
      </c>
      <c r="G702" s="1" t="s">
        <v>3675</v>
      </c>
      <c r="H702" s="1" t="s">
        <v>3676</v>
      </c>
      <c r="I702" s="1">
        <v>1145602</v>
      </c>
      <c r="J702" s="1" t="s">
        <v>33</v>
      </c>
      <c r="K702" s="1" t="s">
        <v>3677</v>
      </c>
      <c r="L702" s="1" t="s">
        <v>24</v>
      </c>
      <c r="M702" s="1" t="s">
        <v>25</v>
      </c>
      <c r="N702" s="1" t="s">
        <v>26</v>
      </c>
      <c r="O702" s="4">
        <v>45155</v>
      </c>
      <c r="P702" s="1" t="s">
        <v>27</v>
      </c>
    </row>
    <row r="703" spans="1:16" x14ac:dyDescent="0.35">
      <c r="A703" s="1" t="s">
        <v>3678</v>
      </c>
      <c r="B703" s="1" t="s">
        <v>3679</v>
      </c>
      <c r="C703" s="1" t="s">
        <v>3498</v>
      </c>
      <c r="D703" s="1" t="s">
        <v>19</v>
      </c>
      <c r="E703" s="2">
        <v>250</v>
      </c>
      <c r="F703" s="3">
        <v>44211</v>
      </c>
      <c r="G703" s="1" t="s">
        <v>3680</v>
      </c>
      <c r="H703" s="1" t="s">
        <v>3681</v>
      </c>
      <c r="I703" s="1">
        <v>1169055</v>
      </c>
      <c r="J703" s="1" t="s">
        <v>3682</v>
      </c>
      <c r="K703" s="1" t="s">
        <v>3683</v>
      </c>
      <c r="L703" s="1" t="s">
        <v>24</v>
      </c>
      <c r="M703" s="1" t="s">
        <v>25</v>
      </c>
      <c r="N703" s="1" t="s">
        <v>26</v>
      </c>
      <c r="O703" s="4">
        <v>45155</v>
      </c>
      <c r="P703" s="1" t="s">
        <v>27</v>
      </c>
    </row>
    <row r="704" spans="1:16" x14ac:dyDescent="0.35">
      <c r="A704" s="1" t="s">
        <v>3684</v>
      </c>
      <c r="B704" s="1" t="s">
        <v>250</v>
      </c>
      <c r="C704" s="1" t="s">
        <v>3498</v>
      </c>
      <c r="D704" s="1" t="s">
        <v>19</v>
      </c>
      <c r="E704" s="2">
        <v>1000</v>
      </c>
      <c r="F704" s="3">
        <v>44211</v>
      </c>
      <c r="G704" s="1" t="s">
        <v>251</v>
      </c>
      <c r="H704" s="1" t="s">
        <v>252</v>
      </c>
      <c r="I704" s="1" t="s">
        <v>33</v>
      </c>
      <c r="J704" s="1" t="s">
        <v>33</v>
      </c>
      <c r="K704" s="1" t="s">
        <v>33</v>
      </c>
      <c r="L704" s="1" t="s">
        <v>24</v>
      </c>
      <c r="M704" s="1" t="s">
        <v>25</v>
      </c>
      <c r="N704" s="1" t="s">
        <v>26</v>
      </c>
      <c r="O704" s="4">
        <v>45155</v>
      </c>
      <c r="P704" s="1" t="s">
        <v>27</v>
      </c>
    </row>
    <row r="705" spans="1:16" x14ac:dyDescent="0.35">
      <c r="A705" s="1" t="s">
        <v>3685</v>
      </c>
      <c r="B705" s="1" t="s">
        <v>3686</v>
      </c>
      <c r="C705" s="1" t="s">
        <v>713</v>
      </c>
      <c r="D705" s="1" t="s">
        <v>19</v>
      </c>
      <c r="E705" s="2">
        <v>2000</v>
      </c>
      <c r="F705" s="3">
        <v>44211</v>
      </c>
      <c r="G705" s="1" t="s">
        <v>3687</v>
      </c>
      <c r="H705" s="1" t="s">
        <v>3688</v>
      </c>
      <c r="I705" s="1">
        <v>1167967</v>
      </c>
      <c r="J705" s="1" t="s">
        <v>33</v>
      </c>
      <c r="K705" s="1" t="s">
        <v>3689</v>
      </c>
      <c r="L705" s="1" t="s">
        <v>24</v>
      </c>
      <c r="M705" s="1" t="s">
        <v>25</v>
      </c>
      <c r="N705" s="1" t="s">
        <v>26</v>
      </c>
      <c r="O705" s="4">
        <v>45155</v>
      </c>
      <c r="P705" s="1" t="s">
        <v>27</v>
      </c>
    </row>
    <row r="706" spans="1:16" x14ac:dyDescent="0.35">
      <c r="A706" s="1" t="s">
        <v>3690</v>
      </c>
      <c r="B706" s="1" t="s">
        <v>3691</v>
      </c>
      <c r="C706" s="1" t="s">
        <v>3692</v>
      </c>
      <c r="D706" s="1" t="s">
        <v>19</v>
      </c>
      <c r="E706" s="2">
        <v>1000</v>
      </c>
      <c r="F706" s="3">
        <v>44211</v>
      </c>
      <c r="G706" s="1" t="s">
        <v>3693</v>
      </c>
      <c r="H706" s="1" t="s">
        <v>3694</v>
      </c>
      <c r="I706" s="1">
        <v>1163787</v>
      </c>
      <c r="J706" s="1" t="s">
        <v>33</v>
      </c>
      <c r="K706" s="1" t="s">
        <v>3695</v>
      </c>
      <c r="L706" s="1" t="s">
        <v>24</v>
      </c>
      <c r="M706" s="1" t="s">
        <v>25</v>
      </c>
      <c r="N706" s="1" t="s">
        <v>26</v>
      </c>
      <c r="O706" s="4">
        <v>45155</v>
      </c>
      <c r="P706" s="1" t="s">
        <v>27</v>
      </c>
    </row>
    <row r="707" spans="1:16" x14ac:dyDescent="0.35">
      <c r="A707" s="1" t="s">
        <v>3696</v>
      </c>
      <c r="B707" s="1" t="s">
        <v>3697</v>
      </c>
      <c r="C707" s="1" t="s">
        <v>3566</v>
      </c>
      <c r="D707" s="1" t="s">
        <v>19</v>
      </c>
      <c r="E707" s="2">
        <v>1600</v>
      </c>
      <c r="F707" s="3">
        <v>44211</v>
      </c>
      <c r="G707" s="1" t="s">
        <v>3698</v>
      </c>
      <c r="H707" s="1" t="s">
        <v>3699</v>
      </c>
      <c r="I707" s="1">
        <v>1124313</v>
      </c>
      <c r="J707" s="1" t="s">
        <v>33</v>
      </c>
      <c r="K707" s="1" t="s">
        <v>3700</v>
      </c>
      <c r="L707" s="1" t="s">
        <v>24</v>
      </c>
      <c r="M707" s="1" t="s">
        <v>25</v>
      </c>
      <c r="N707" s="1" t="s">
        <v>26</v>
      </c>
      <c r="O707" s="4">
        <v>45155</v>
      </c>
      <c r="P707" s="1" t="s">
        <v>27</v>
      </c>
    </row>
    <row r="708" spans="1:16" x14ac:dyDescent="0.35">
      <c r="A708" s="1" t="s">
        <v>3701</v>
      </c>
      <c r="B708" s="1" t="s">
        <v>70</v>
      </c>
      <c r="C708" s="1" t="s">
        <v>3702</v>
      </c>
      <c r="D708" s="1" t="s">
        <v>19</v>
      </c>
      <c r="E708" s="2">
        <v>2000</v>
      </c>
      <c r="F708" s="3">
        <v>44211</v>
      </c>
      <c r="G708" s="1" t="s">
        <v>72</v>
      </c>
      <c r="H708" s="1" t="s">
        <v>73</v>
      </c>
      <c r="I708" s="1">
        <v>900226</v>
      </c>
      <c r="J708" s="1" t="s">
        <v>33</v>
      </c>
      <c r="K708" s="1" t="s">
        <v>74</v>
      </c>
      <c r="L708" s="1" t="s">
        <v>24</v>
      </c>
      <c r="M708" s="1" t="s">
        <v>25</v>
      </c>
      <c r="N708" s="1" t="s">
        <v>26</v>
      </c>
      <c r="O708" s="4">
        <v>45155</v>
      </c>
      <c r="P708" s="1" t="s">
        <v>27</v>
      </c>
    </row>
    <row r="709" spans="1:16" x14ac:dyDescent="0.35">
      <c r="A709" s="1" t="s">
        <v>3703</v>
      </c>
      <c r="B709" s="1" t="s">
        <v>3704</v>
      </c>
      <c r="C709" s="1" t="s">
        <v>3498</v>
      </c>
      <c r="D709" s="1" t="s">
        <v>19</v>
      </c>
      <c r="E709" s="2">
        <v>2000</v>
      </c>
      <c r="F709" s="3">
        <v>44211</v>
      </c>
      <c r="G709" s="1" t="s">
        <v>3705</v>
      </c>
      <c r="H709" s="1" t="s">
        <v>3706</v>
      </c>
      <c r="I709" s="1">
        <v>1153538</v>
      </c>
      <c r="J709" s="1" t="s">
        <v>33</v>
      </c>
      <c r="K709" s="1" t="s">
        <v>3707</v>
      </c>
      <c r="L709" s="1" t="s">
        <v>24</v>
      </c>
      <c r="M709" s="1" t="s">
        <v>25</v>
      </c>
      <c r="N709" s="1" t="s">
        <v>26</v>
      </c>
      <c r="O709" s="4">
        <v>45155</v>
      </c>
      <c r="P709" s="1" t="s">
        <v>27</v>
      </c>
    </row>
    <row r="710" spans="1:16" x14ac:dyDescent="0.35">
      <c r="A710" s="1" t="s">
        <v>3708</v>
      </c>
      <c r="B710" s="1" t="s">
        <v>3709</v>
      </c>
      <c r="C710" s="1" t="s">
        <v>3498</v>
      </c>
      <c r="D710" s="1" t="s">
        <v>19</v>
      </c>
      <c r="E710" s="2">
        <v>2000</v>
      </c>
      <c r="F710" s="3">
        <v>44211</v>
      </c>
      <c r="G710" s="1" t="s">
        <v>3710</v>
      </c>
      <c r="H710" s="1" t="s">
        <v>3711</v>
      </c>
      <c r="I710" s="1">
        <v>1125098</v>
      </c>
      <c r="J710" s="1" t="s">
        <v>3712</v>
      </c>
      <c r="K710" s="1" t="s">
        <v>3713</v>
      </c>
      <c r="L710" s="1" t="s">
        <v>24</v>
      </c>
      <c r="M710" s="1" t="s">
        <v>25</v>
      </c>
      <c r="N710" s="1" t="s">
        <v>26</v>
      </c>
      <c r="O710" s="4">
        <v>45155</v>
      </c>
      <c r="P710" s="1" t="s">
        <v>27</v>
      </c>
    </row>
    <row r="711" spans="1:16" x14ac:dyDescent="0.35">
      <c r="A711" s="1" t="s">
        <v>3714</v>
      </c>
      <c r="B711" s="1" t="s">
        <v>3715</v>
      </c>
      <c r="C711" s="1" t="s">
        <v>3716</v>
      </c>
      <c r="D711" s="1" t="s">
        <v>19</v>
      </c>
      <c r="E711" s="2">
        <v>1500</v>
      </c>
      <c r="F711" s="3">
        <v>44211</v>
      </c>
      <c r="G711" s="1" t="s">
        <v>3717</v>
      </c>
      <c r="H711" s="1" t="s">
        <v>3718</v>
      </c>
      <c r="I711" s="1">
        <v>1162907</v>
      </c>
      <c r="J711" s="1" t="s">
        <v>3719</v>
      </c>
      <c r="K711" s="1" t="s">
        <v>3720</v>
      </c>
      <c r="L711" s="1" t="s">
        <v>24</v>
      </c>
      <c r="M711" s="1" t="s">
        <v>25</v>
      </c>
      <c r="N711" s="1" t="s">
        <v>26</v>
      </c>
      <c r="O711" s="4">
        <v>45155</v>
      </c>
      <c r="P711" s="1" t="s">
        <v>27</v>
      </c>
    </row>
    <row r="712" spans="1:16" x14ac:dyDescent="0.35">
      <c r="A712" s="1" t="s">
        <v>3721</v>
      </c>
      <c r="B712" s="1" t="s">
        <v>3722</v>
      </c>
      <c r="C712" s="1" t="s">
        <v>713</v>
      </c>
      <c r="D712" s="1" t="s">
        <v>19</v>
      </c>
      <c r="E712" s="2">
        <v>2000</v>
      </c>
      <c r="F712" s="3">
        <v>44211</v>
      </c>
      <c r="G712" s="1" t="s">
        <v>3723</v>
      </c>
      <c r="H712" s="1" t="s">
        <v>3724</v>
      </c>
      <c r="I712" s="1">
        <v>1189401</v>
      </c>
      <c r="J712" s="1" t="s">
        <v>33</v>
      </c>
      <c r="K712" s="1" t="s">
        <v>3725</v>
      </c>
      <c r="L712" s="1" t="s">
        <v>24</v>
      </c>
      <c r="M712" s="1" t="s">
        <v>25</v>
      </c>
      <c r="N712" s="1" t="s">
        <v>26</v>
      </c>
      <c r="O712" s="4">
        <v>45155</v>
      </c>
      <c r="P712" s="1" t="s">
        <v>27</v>
      </c>
    </row>
    <row r="713" spans="1:16" x14ac:dyDescent="0.35">
      <c r="A713" s="1" t="s">
        <v>3726</v>
      </c>
      <c r="B713" s="1" t="s">
        <v>3727</v>
      </c>
      <c r="C713" s="1" t="s">
        <v>3498</v>
      </c>
      <c r="D713" s="1" t="s">
        <v>19</v>
      </c>
      <c r="E713" s="2">
        <v>2000</v>
      </c>
      <c r="F713" s="3">
        <v>44211</v>
      </c>
      <c r="G713" s="1" t="s">
        <v>3728</v>
      </c>
      <c r="H713" s="1" t="s">
        <v>3729</v>
      </c>
      <c r="I713" s="1">
        <v>1144474</v>
      </c>
      <c r="J713" s="1" t="s">
        <v>3730</v>
      </c>
      <c r="K713" s="1" t="s">
        <v>3731</v>
      </c>
      <c r="L713" s="1" t="s">
        <v>24</v>
      </c>
      <c r="M713" s="1" t="s">
        <v>25</v>
      </c>
      <c r="N713" s="1" t="s">
        <v>26</v>
      </c>
      <c r="O713" s="4">
        <v>45155</v>
      </c>
      <c r="P713" s="1" t="s">
        <v>27</v>
      </c>
    </row>
    <row r="714" spans="1:16" x14ac:dyDescent="0.35">
      <c r="A714" s="1" t="s">
        <v>3732</v>
      </c>
      <c r="B714" s="1" t="s">
        <v>3733</v>
      </c>
      <c r="C714" s="1" t="s">
        <v>3498</v>
      </c>
      <c r="D714" s="1" t="s">
        <v>19</v>
      </c>
      <c r="E714" s="2">
        <v>500</v>
      </c>
      <c r="F714" s="3">
        <v>44211</v>
      </c>
      <c r="G714" s="1" t="s">
        <v>3734</v>
      </c>
      <c r="H714" s="1" t="s">
        <v>3735</v>
      </c>
      <c r="I714" s="1">
        <v>1143528</v>
      </c>
      <c r="J714" s="1" t="s">
        <v>3736</v>
      </c>
      <c r="K714" s="1" t="s">
        <v>3737</v>
      </c>
      <c r="L714" s="1" t="s">
        <v>24</v>
      </c>
      <c r="M714" s="1" t="s">
        <v>25</v>
      </c>
      <c r="N714" s="1" t="s">
        <v>26</v>
      </c>
      <c r="O714" s="4">
        <v>45155</v>
      </c>
      <c r="P714" s="1" t="s">
        <v>27</v>
      </c>
    </row>
    <row r="715" spans="1:16" x14ac:dyDescent="0.35">
      <c r="A715" s="1" t="s">
        <v>3738</v>
      </c>
      <c r="B715" s="1" t="s">
        <v>3739</v>
      </c>
      <c r="C715" s="1" t="s">
        <v>3740</v>
      </c>
      <c r="D715" s="1" t="s">
        <v>19</v>
      </c>
      <c r="E715" s="2">
        <v>1133</v>
      </c>
      <c r="F715" s="3">
        <v>44211</v>
      </c>
      <c r="G715" s="1" t="s">
        <v>3741</v>
      </c>
      <c r="H715" s="1" t="s">
        <v>3742</v>
      </c>
      <c r="I715" s="1" t="s">
        <v>3743</v>
      </c>
      <c r="J715" s="1" t="s">
        <v>33</v>
      </c>
      <c r="K715" s="1" t="s">
        <v>3744</v>
      </c>
      <c r="L715" s="1" t="s">
        <v>24</v>
      </c>
      <c r="M715" s="1" t="s">
        <v>25</v>
      </c>
      <c r="N715" s="1" t="s">
        <v>26</v>
      </c>
      <c r="O715" s="4">
        <v>45155</v>
      </c>
      <c r="P715" s="1" t="s">
        <v>27</v>
      </c>
    </row>
    <row r="716" spans="1:16" x14ac:dyDescent="0.35">
      <c r="A716" s="1" t="s">
        <v>3745</v>
      </c>
      <c r="B716" s="1" t="s">
        <v>3746</v>
      </c>
      <c r="C716" s="1" t="s">
        <v>3747</v>
      </c>
      <c r="D716" s="1" t="s">
        <v>19</v>
      </c>
      <c r="E716" s="2">
        <v>500</v>
      </c>
      <c r="F716" s="3">
        <v>44211</v>
      </c>
      <c r="G716" s="1" t="s">
        <v>3748</v>
      </c>
      <c r="H716" s="1" t="s">
        <v>3749</v>
      </c>
      <c r="I716" s="1">
        <v>313697</v>
      </c>
      <c r="J716" s="1" t="s">
        <v>3750</v>
      </c>
      <c r="K716" s="1" t="s">
        <v>3751</v>
      </c>
      <c r="L716" s="1" t="s">
        <v>24</v>
      </c>
      <c r="M716" s="1" t="s">
        <v>25</v>
      </c>
      <c r="N716" s="1" t="s">
        <v>26</v>
      </c>
      <c r="O716" s="4">
        <v>45155</v>
      </c>
      <c r="P716" s="1" t="s">
        <v>27</v>
      </c>
    </row>
    <row r="717" spans="1:16" x14ac:dyDescent="0.35">
      <c r="A717" s="1" t="s">
        <v>3752</v>
      </c>
      <c r="B717" s="1" t="s">
        <v>3753</v>
      </c>
      <c r="C717" s="1" t="s">
        <v>3754</v>
      </c>
      <c r="D717" s="1" t="s">
        <v>19</v>
      </c>
      <c r="E717" s="2">
        <v>1000</v>
      </c>
      <c r="F717" s="3">
        <v>44211</v>
      </c>
      <c r="G717" s="1" t="s">
        <v>3755</v>
      </c>
      <c r="H717" s="1" t="s">
        <v>3756</v>
      </c>
      <c r="I717" s="1">
        <v>1102525</v>
      </c>
      <c r="J717" s="1" t="s">
        <v>3757</v>
      </c>
      <c r="K717" s="1" t="s">
        <v>3758</v>
      </c>
      <c r="L717" s="1" t="s">
        <v>24</v>
      </c>
      <c r="M717" s="1" t="s">
        <v>25</v>
      </c>
      <c r="N717" s="1" t="s">
        <v>26</v>
      </c>
      <c r="O717" s="4">
        <v>45155</v>
      </c>
      <c r="P717" s="1" t="s">
        <v>27</v>
      </c>
    </row>
    <row r="718" spans="1:16" x14ac:dyDescent="0.35">
      <c r="A718" s="1" t="s">
        <v>3759</v>
      </c>
      <c r="B718" s="1" t="s">
        <v>3760</v>
      </c>
      <c r="C718" s="1" t="s">
        <v>3761</v>
      </c>
      <c r="D718" s="1" t="s">
        <v>19</v>
      </c>
      <c r="E718" s="2">
        <v>1900</v>
      </c>
      <c r="F718" s="3">
        <v>44211</v>
      </c>
      <c r="G718" s="1" t="s">
        <v>143</v>
      </c>
      <c r="H718" s="1" t="s">
        <v>3762</v>
      </c>
      <c r="I718" s="1">
        <v>221888</v>
      </c>
      <c r="J718" s="1" t="s">
        <v>33</v>
      </c>
      <c r="K718" s="1" t="s">
        <v>145</v>
      </c>
      <c r="L718" s="1" t="s">
        <v>24</v>
      </c>
      <c r="M718" s="1" t="s">
        <v>25</v>
      </c>
      <c r="N718" s="1" t="s">
        <v>26</v>
      </c>
      <c r="O718" s="4">
        <v>45155</v>
      </c>
      <c r="P718" s="1" t="s">
        <v>27</v>
      </c>
    </row>
    <row r="719" spans="1:16" x14ac:dyDescent="0.35">
      <c r="A719" s="1" t="s">
        <v>3763</v>
      </c>
      <c r="B719" s="1" t="s">
        <v>3764</v>
      </c>
      <c r="C719" s="1" t="s">
        <v>3765</v>
      </c>
      <c r="D719" s="1" t="s">
        <v>19</v>
      </c>
      <c r="E719" s="2">
        <v>1000</v>
      </c>
      <c r="F719" s="3">
        <v>44211</v>
      </c>
      <c r="G719" s="1" t="s">
        <v>3766</v>
      </c>
      <c r="H719" s="1" t="s">
        <v>3767</v>
      </c>
      <c r="I719" s="1">
        <v>1139456</v>
      </c>
      <c r="J719" s="1" t="s">
        <v>3768</v>
      </c>
      <c r="K719" s="1" t="s">
        <v>3769</v>
      </c>
      <c r="L719" s="1" t="s">
        <v>24</v>
      </c>
      <c r="M719" s="1" t="s">
        <v>25</v>
      </c>
      <c r="N719" s="1" t="s">
        <v>26</v>
      </c>
      <c r="O719" s="4">
        <v>45155</v>
      </c>
      <c r="P719" s="1" t="s">
        <v>27</v>
      </c>
    </row>
    <row r="720" spans="1:16" x14ac:dyDescent="0.35">
      <c r="A720" s="1" t="s">
        <v>3770</v>
      </c>
      <c r="B720" s="1" t="s">
        <v>3771</v>
      </c>
      <c r="C720" s="1" t="s">
        <v>3772</v>
      </c>
      <c r="D720" s="1" t="s">
        <v>19</v>
      </c>
      <c r="E720" s="2">
        <v>1925</v>
      </c>
      <c r="F720" s="3">
        <v>44211</v>
      </c>
      <c r="G720" s="1" t="s">
        <v>3773</v>
      </c>
      <c r="H720" s="1" t="s">
        <v>3774</v>
      </c>
      <c r="I720" s="1">
        <v>1182912</v>
      </c>
      <c r="J720" s="1" t="s">
        <v>33</v>
      </c>
      <c r="K720" s="1" t="s">
        <v>3775</v>
      </c>
      <c r="L720" s="1" t="s">
        <v>24</v>
      </c>
      <c r="M720" s="1" t="s">
        <v>25</v>
      </c>
      <c r="N720" s="1" t="s">
        <v>26</v>
      </c>
      <c r="O720" s="4">
        <v>45155</v>
      </c>
      <c r="P720" s="1" t="s">
        <v>27</v>
      </c>
    </row>
    <row r="721" spans="1:16" x14ac:dyDescent="0.35">
      <c r="A721" s="1" t="s">
        <v>3776</v>
      </c>
      <c r="B721" s="1" t="s">
        <v>3777</v>
      </c>
      <c r="C721" s="1" t="s">
        <v>3778</v>
      </c>
      <c r="D721" s="1" t="s">
        <v>19</v>
      </c>
      <c r="E721" s="2">
        <v>800</v>
      </c>
      <c r="F721" s="3">
        <v>44211</v>
      </c>
      <c r="G721" s="1" t="s">
        <v>3779</v>
      </c>
      <c r="H721" s="1" t="s">
        <v>3780</v>
      </c>
      <c r="I721" s="1">
        <v>250973</v>
      </c>
      <c r="J721" s="1" t="s">
        <v>33</v>
      </c>
      <c r="K721" s="1" t="s">
        <v>3781</v>
      </c>
      <c r="L721" s="1" t="s">
        <v>24</v>
      </c>
      <c r="M721" s="1" t="s">
        <v>25</v>
      </c>
      <c r="N721" s="1" t="s">
        <v>26</v>
      </c>
      <c r="O721" s="4">
        <v>45155</v>
      </c>
      <c r="P721" s="1" t="s">
        <v>27</v>
      </c>
    </row>
    <row r="722" spans="1:16" x14ac:dyDescent="0.35">
      <c r="A722" s="1" t="s">
        <v>3782</v>
      </c>
      <c r="B722" s="1" t="s">
        <v>1055</v>
      </c>
      <c r="C722" s="1" t="s">
        <v>3783</v>
      </c>
      <c r="D722" s="1" t="s">
        <v>19</v>
      </c>
      <c r="E722" s="2">
        <v>1992</v>
      </c>
      <c r="F722" s="3">
        <v>44211</v>
      </c>
      <c r="G722" s="1" t="s">
        <v>1057</v>
      </c>
      <c r="H722" s="1" t="s">
        <v>1058</v>
      </c>
      <c r="I722" s="1" t="s">
        <v>1059</v>
      </c>
      <c r="J722" s="1" t="s">
        <v>33</v>
      </c>
      <c r="K722" s="1" t="s">
        <v>1060</v>
      </c>
      <c r="L722" s="1" t="s">
        <v>24</v>
      </c>
      <c r="M722" s="1" t="s">
        <v>25</v>
      </c>
      <c r="N722" s="1" t="s">
        <v>26</v>
      </c>
      <c r="O722" s="4">
        <v>45155</v>
      </c>
      <c r="P722" s="1" t="s">
        <v>27</v>
      </c>
    </row>
    <row r="723" spans="1:16" x14ac:dyDescent="0.35">
      <c r="A723" s="1" t="s">
        <v>3784</v>
      </c>
      <c r="B723" s="1" t="s">
        <v>3785</v>
      </c>
      <c r="C723" s="1" t="s">
        <v>2426</v>
      </c>
      <c r="D723" s="1" t="s">
        <v>19</v>
      </c>
      <c r="E723" s="2">
        <v>1000</v>
      </c>
      <c r="F723" s="3">
        <v>44211</v>
      </c>
      <c r="G723" s="1" t="s">
        <v>3786</v>
      </c>
      <c r="H723" s="1" t="s">
        <v>3787</v>
      </c>
      <c r="I723" s="1" t="s">
        <v>3788</v>
      </c>
      <c r="J723" s="1" t="s">
        <v>33</v>
      </c>
      <c r="K723" s="1" t="s">
        <v>3789</v>
      </c>
      <c r="L723" s="1" t="s">
        <v>24</v>
      </c>
      <c r="M723" s="1" t="s">
        <v>25</v>
      </c>
      <c r="N723" s="1" t="s">
        <v>26</v>
      </c>
      <c r="O723" s="4">
        <v>45155</v>
      </c>
      <c r="P723" s="1" t="s">
        <v>27</v>
      </c>
    </row>
    <row r="724" spans="1:16" x14ac:dyDescent="0.35">
      <c r="A724" s="1" t="s">
        <v>3790</v>
      </c>
      <c r="B724" s="1" t="s">
        <v>3791</v>
      </c>
      <c r="C724" s="1" t="s">
        <v>2426</v>
      </c>
      <c r="D724" s="1" t="s">
        <v>19</v>
      </c>
      <c r="E724" s="2">
        <v>1000</v>
      </c>
      <c r="F724" s="3">
        <v>44211</v>
      </c>
      <c r="G724" s="1" t="s">
        <v>3792</v>
      </c>
      <c r="H724" s="1" t="s">
        <v>3793</v>
      </c>
      <c r="I724" s="1">
        <v>1120957</v>
      </c>
      <c r="J724" s="1" t="s">
        <v>3794</v>
      </c>
      <c r="K724" s="1" t="s">
        <v>3795</v>
      </c>
      <c r="L724" s="1" t="s">
        <v>24</v>
      </c>
      <c r="M724" s="1" t="s">
        <v>25</v>
      </c>
      <c r="N724" s="1" t="s">
        <v>26</v>
      </c>
      <c r="O724" s="4">
        <v>45155</v>
      </c>
      <c r="P724" s="1" t="s">
        <v>27</v>
      </c>
    </row>
    <row r="725" spans="1:16" x14ac:dyDescent="0.35">
      <c r="A725" s="1" t="s">
        <v>3796</v>
      </c>
      <c r="B725" s="1" t="s">
        <v>3797</v>
      </c>
      <c r="C725" s="1" t="s">
        <v>3798</v>
      </c>
      <c r="D725" s="1" t="s">
        <v>19</v>
      </c>
      <c r="E725" s="2">
        <v>475</v>
      </c>
      <c r="F725" s="3">
        <v>44211</v>
      </c>
      <c r="G725" s="1" t="s">
        <v>3799</v>
      </c>
      <c r="H725" s="1" t="s">
        <v>3800</v>
      </c>
      <c r="I725" s="1">
        <v>1182510</v>
      </c>
      <c r="J725" s="1" t="s">
        <v>33</v>
      </c>
      <c r="K725" s="1" t="s">
        <v>3801</v>
      </c>
      <c r="L725" s="1" t="s">
        <v>24</v>
      </c>
      <c r="M725" s="1" t="s">
        <v>25</v>
      </c>
      <c r="N725" s="1" t="s">
        <v>26</v>
      </c>
      <c r="O725" s="4">
        <v>45155</v>
      </c>
      <c r="P725" s="1" t="s">
        <v>27</v>
      </c>
    </row>
    <row r="726" spans="1:16" x14ac:dyDescent="0.35">
      <c r="A726" s="1" t="s">
        <v>3802</v>
      </c>
      <c r="B726" s="1" t="s">
        <v>3803</v>
      </c>
      <c r="C726" s="1" t="s">
        <v>3804</v>
      </c>
      <c r="D726" s="1" t="s">
        <v>19</v>
      </c>
      <c r="E726" s="2">
        <v>1125</v>
      </c>
      <c r="F726" s="3">
        <v>44211</v>
      </c>
      <c r="G726" s="1" t="s">
        <v>3805</v>
      </c>
      <c r="H726" s="1" t="s">
        <v>3806</v>
      </c>
      <c r="I726" s="1">
        <v>225316</v>
      </c>
      <c r="J726" s="1" t="s">
        <v>33</v>
      </c>
      <c r="K726" s="1" t="s">
        <v>3807</v>
      </c>
      <c r="L726" s="1" t="s">
        <v>24</v>
      </c>
      <c r="M726" s="1" t="s">
        <v>25</v>
      </c>
      <c r="N726" s="1" t="s">
        <v>26</v>
      </c>
      <c r="O726" s="4">
        <v>45155</v>
      </c>
      <c r="P726" s="1" t="s">
        <v>27</v>
      </c>
    </row>
    <row r="727" spans="1:16" x14ac:dyDescent="0.35">
      <c r="A727" s="1" t="s">
        <v>3808</v>
      </c>
      <c r="B727" s="1" t="s">
        <v>3809</v>
      </c>
      <c r="C727" s="1" t="s">
        <v>2945</v>
      </c>
      <c r="D727" s="1" t="s">
        <v>19</v>
      </c>
      <c r="E727" s="2">
        <v>1796</v>
      </c>
      <c r="F727" s="3">
        <v>44211</v>
      </c>
      <c r="G727" s="1" t="s">
        <v>3810</v>
      </c>
      <c r="H727" s="1" t="s">
        <v>3811</v>
      </c>
      <c r="I727" s="1">
        <v>1020633</v>
      </c>
      <c r="J727" s="1" t="s">
        <v>3812</v>
      </c>
      <c r="K727" s="1" t="s">
        <v>3813</v>
      </c>
      <c r="L727" s="1" t="s">
        <v>24</v>
      </c>
      <c r="M727" s="1" t="s">
        <v>25</v>
      </c>
      <c r="N727" s="1" t="s">
        <v>26</v>
      </c>
      <c r="O727" s="4">
        <v>45155</v>
      </c>
      <c r="P727" s="1" t="s">
        <v>27</v>
      </c>
    </row>
    <row r="728" spans="1:16" x14ac:dyDescent="0.35">
      <c r="A728" s="1" t="s">
        <v>3814</v>
      </c>
      <c r="B728" s="1" t="s">
        <v>3815</v>
      </c>
      <c r="C728" s="1" t="s">
        <v>3816</v>
      </c>
      <c r="D728" s="1" t="s">
        <v>19</v>
      </c>
      <c r="E728" s="2">
        <v>550</v>
      </c>
      <c r="F728" s="3">
        <v>44211</v>
      </c>
      <c r="G728" s="1" t="s">
        <v>3817</v>
      </c>
      <c r="H728" s="1" t="s">
        <v>3818</v>
      </c>
      <c r="I728" s="1">
        <v>1131306</v>
      </c>
      <c r="J728" s="1" t="s">
        <v>33</v>
      </c>
      <c r="K728" s="1" t="s">
        <v>3819</v>
      </c>
      <c r="L728" s="1" t="s">
        <v>24</v>
      </c>
      <c r="M728" s="1" t="s">
        <v>25</v>
      </c>
      <c r="N728" s="1" t="s">
        <v>26</v>
      </c>
      <c r="O728" s="4">
        <v>45155</v>
      </c>
      <c r="P728" s="1" t="s">
        <v>27</v>
      </c>
    </row>
    <row r="729" spans="1:16" x14ac:dyDescent="0.35">
      <c r="A729" s="1" t="s">
        <v>3820</v>
      </c>
      <c r="B729" s="1" t="s">
        <v>160</v>
      </c>
      <c r="C729" s="1" t="s">
        <v>2945</v>
      </c>
      <c r="D729" s="1" t="s">
        <v>19</v>
      </c>
      <c r="E729" s="2">
        <v>1000</v>
      </c>
      <c r="F729" s="3">
        <v>44211</v>
      </c>
      <c r="G729" s="1" t="s">
        <v>162</v>
      </c>
      <c r="H729" s="1" t="s">
        <v>163</v>
      </c>
      <c r="I729" s="1">
        <v>1190983</v>
      </c>
      <c r="J729" s="1" t="s">
        <v>33</v>
      </c>
      <c r="K729" s="1" t="s">
        <v>164</v>
      </c>
      <c r="L729" s="1" t="s">
        <v>24</v>
      </c>
      <c r="M729" s="1" t="s">
        <v>25</v>
      </c>
      <c r="N729" s="1" t="s">
        <v>26</v>
      </c>
      <c r="O729" s="4">
        <v>45155</v>
      </c>
      <c r="P729" s="1" t="s">
        <v>27</v>
      </c>
    </row>
    <row r="730" spans="1:16" x14ac:dyDescent="0.35">
      <c r="A730" s="1" t="s">
        <v>3821</v>
      </c>
      <c r="B730" s="1" t="s">
        <v>3822</v>
      </c>
      <c r="C730" s="1" t="s">
        <v>3823</v>
      </c>
      <c r="D730" s="1" t="s">
        <v>19</v>
      </c>
      <c r="E730" s="2">
        <v>270</v>
      </c>
      <c r="F730" s="3">
        <v>44211</v>
      </c>
      <c r="G730" s="1" t="s">
        <v>3824</v>
      </c>
      <c r="H730" s="1" t="s">
        <v>3825</v>
      </c>
      <c r="I730" s="1">
        <v>514383</v>
      </c>
      <c r="J730" s="1" t="s">
        <v>33</v>
      </c>
      <c r="K730" s="1" t="s">
        <v>3826</v>
      </c>
      <c r="L730" s="1" t="s">
        <v>24</v>
      </c>
      <c r="M730" s="1" t="s">
        <v>25</v>
      </c>
      <c r="N730" s="1" t="s">
        <v>26</v>
      </c>
      <c r="O730" s="4">
        <v>45155</v>
      </c>
      <c r="P730" s="1" t="s">
        <v>27</v>
      </c>
    </row>
    <row r="731" spans="1:16" x14ac:dyDescent="0.35">
      <c r="A731" s="1" t="s">
        <v>3827</v>
      </c>
      <c r="B731" s="1" t="s">
        <v>3828</v>
      </c>
      <c r="C731" s="1" t="s">
        <v>3829</v>
      </c>
      <c r="D731" s="1" t="s">
        <v>19</v>
      </c>
      <c r="E731" s="2">
        <v>2000</v>
      </c>
      <c r="F731" s="3">
        <v>44211</v>
      </c>
      <c r="G731" s="1" t="s">
        <v>3830</v>
      </c>
      <c r="H731" s="1" t="s">
        <v>3831</v>
      </c>
      <c r="I731" s="1">
        <v>326730</v>
      </c>
      <c r="J731" s="1" t="s">
        <v>3832</v>
      </c>
      <c r="K731" s="1" t="s">
        <v>3833</v>
      </c>
      <c r="L731" s="1" t="s">
        <v>24</v>
      </c>
      <c r="M731" s="1" t="s">
        <v>25</v>
      </c>
      <c r="N731" s="1" t="s">
        <v>26</v>
      </c>
      <c r="O731" s="4">
        <v>45155</v>
      </c>
      <c r="P731" s="1" t="s">
        <v>27</v>
      </c>
    </row>
    <row r="732" spans="1:16" x14ac:dyDescent="0.35">
      <c r="A732" s="1" t="s">
        <v>3834</v>
      </c>
      <c r="B732" s="1" t="s">
        <v>3835</v>
      </c>
      <c r="C732" s="1" t="s">
        <v>3836</v>
      </c>
      <c r="D732" s="1" t="s">
        <v>19</v>
      </c>
      <c r="E732" s="2">
        <v>1000</v>
      </c>
      <c r="F732" s="3">
        <v>44211</v>
      </c>
      <c r="G732" s="1" t="s">
        <v>3309</v>
      </c>
      <c r="H732" s="1" t="s">
        <v>3837</v>
      </c>
      <c r="I732" s="1">
        <v>1139257</v>
      </c>
      <c r="J732" s="1" t="s">
        <v>3311</v>
      </c>
      <c r="K732" s="1" t="s">
        <v>3312</v>
      </c>
      <c r="L732" s="1" t="s">
        <v>24</v>
      </c>
      <c r="M732" s="1" t="s">
        <v>25</v>
      </c>
      <c r="N732" s="1" t="s">
        <v>26</v>
      </c>
      <c r="O732" s="4">
        <v>45155</v>
      </c>
      <c r="P732" s="1" t="s">
        <v>27</v>
      </c>
    </row>
    <row r="733" spans="1:16" x14ac:dyDescent="0.35">
      <c r="A733" s="1" t="s">
        <v>3838</v>
      </c>
      <c r="B733" s="1" t="s">
        <v>3839</v>
      </c>
      <c r="C733" s="1" t="s">
        <v>3840</v>
      </c>
      <c r="D733" s="1" t="s">
        <v>19</v>
      </c>
      <c r="E733" s="2">
        <v>900</v>
      </c>
      <c r="F733" s="3">
        <v>44211</v>
      </c>
      <c r="G733" s="1" t="s">
        <v>3841</v>
      </c>
      <c r="H733" s="1" t="s">
        <v>3842</v>
      </c>
      <c r="I733" s="1">
        <v>1084818</v>
      </c>
      <c r="J733" s="1" t="s">
        <v>3843</v>
      </c>
      <c r="K733" s="1" t="s">
        <v>3844</v>
      </c>
      <c r="L733" s="1" t="s">
        <v>24</v>
      </c>
      <c r="M733" s="1" t="s">
        <v>25</v>
      </c>
      <c r="N733" s="1" t="s">
        <v>26</v>
      </c>
      <c r="O733" s="4">
        <v>45155</v>
      </c>
      <c r="P733" s="1" t="s">
        <v>27</v>
      </c>
    </row>
    <row r="734" spans="1:16" x14ac:dyDescent="0.35">
      <c r="A734" s="1" t="s">
        <v>3845</v>
      </c>
      <c r="B734" s="1" t="s">
        <v>3846</v>
      </c>
      <c r="C734" s="1" t="s">
        <v>3847</v>
      </c>
      <c r="D734" s="1" t="s">
        <v>19</v>
      </c>
      <c r="E734" s="2">
        <v>840</v>
      </c>
      <c r="F734" s="3">
        <v>44211</v>
      </c>
      <c r="G734" s="1" t="s">
        <v>3848</v>
      </c>
      <c r="H734" s="1" t="s">
        <v>3849</v>
      </c>
      <c r="I734" s="1">
        <v>1128706</v>
      </c>
      <c r="J734" s="1" t="s">
        <v>33</v>
      </c>
      <c r="K734" s="1" t="s">
        <v>3850</v>
      </c>
      <c r="L734" s="1" t="s">
        <v>24</v>
      </c>
      <c r="M734" s="1" t="s">
        <v>25</v>
      </c>
      <c r="N734" s="1" t="s">
        <v>26</v>
      </c>
      <c r="O734" s="4">
        <v>45155</v>
      </c>
      <c r="P734" s="1" t="s">
        <v>27</v>
      </c>
    </row>
    <row r="735" spans="1:16" x14ac:dyDescent="0.35">
      <c r="A735" s="1" t="s">
        <v>3851</v>
      </c>
      <c r="B735" s="1" t="s">
        <v>3852</v>
      </c>
      <c r="C735" s="1" t="s">
        <v>3853</v>
      </c>
      <c r="D735" s="1" t="s">
        <v>19</v>
      </c>
      <c r="E735" s="2">
        <v>2000</v>
      </c>
      <c r="F735" s="3">
        <v>44211</v>
      </c>
      <c r="G735" s="1" t="s">
        <v>3854</v>
      </c>
      <c r="H735" s="1" t="s">
        <v>3855</v>
      </c>
      <c r="I735" s="1">
        <v>265249</v>
      </c>
      <c r="J735" s="1" t="s">
        <v>3856</v>
      </c>
      <c r="K735" s="1" t="s">
        <v>3857</v>
      </c>
      <c r="L735" s="1" t="s">
        <v>24</v>
      </c>
      <c r="M735" s="1" t="s">
        <v>25</v>
      </c>
      <c r="N735" s="1" t="s">
        <v>26</v>
      </c>
      <c r="O735" s="4">
        <v>45155</v>
      </c>
      <c r="P735" s="1" t="s">
        <v>27</v>
      </c>
    </row>
    <row r="736" spans="1:16" x14ac:dyDescent="0.35">
      <c r="A736" s="1" t="s">
        <v>3858</v>
      </c>
      <c r="B736" s="1" t="s">
        <v>3859</v>
      </c>
      <c r="C736" s="1" t="s">
        <v>3860</v>
      </c>
      <c r="D736" s="1" t="s">
        <v>19</v>
      </c>
      <c r="E736" s="2">
        <v>2000</v>
      </c>
      <c r="F736" s="3">
        <v>44211</v>
      </c>
      <c r="G736" s="1" t="s">
        <v>3861</v>
      </c>
      <c r="H736" s="1" t="s">
        <v>3862</v>
      </c>
      <c r="I736" s="1" t="s">
        <v>33</v>
      </c>
      <c r="J736" s="1" t="s">
        <v>33</v>
      </c>
      <c r="K736" s="1" t="s">
        <v>33</v>
      </c>
      <c r="L736" s="1" t="s">
        <v>24</v>
      </c>
      <c r="M736" s="1" t="s">
        <v>25</v>
      </c>
      <c r="N736" s="1" t="s">
        <v>26</v>
      </c>
      <c r="O736" s="4">
        <v>45155</v>
      </c>
      <c r="P736" s="1" t="s">
        <v>27</v>
      </c>
    </row>
    <row r="737" spans="1:16" x14ac:dyDescent="0.35">
      <c r="A737" s="1" t="s">
        <v>3863</v>
      </c>
      <c r="B737" s="1" t="s">
        <v>3864</v>
      </c>
      <c r="C737" s="1" t="s">
        <v>713</v>
      </c>
      <c r="D737" s="1" t="s">
        <v>19</v>
      </c>
      <c r="E737" s="2">
        <v>1000</v>
      </c>
      <c r="F737" s="3">
        <v>44211</v>
      </c>
      <c r="G737" s="1" t="s">
        <v>3865</v>
      </c>
      <c r="H737" s="1" t="s">
        <v>3866</v>
      </c>
      <c r="I737" s="1">
        <v>1142357</v>
      </c>
      <c r="J737" s="1" t="s">
        <v>3867</v>
      </c>
      <c r="K737" s="1" t="s">
        <v>3868</v>
      </c>
      <c r="L737" s="1" t="s">
        <v>24</v>
      </c>
      <c r="M737" s="1" t="s">
        <v>25</v>
      </c>
      <c r="N737" s="1" t="s">
        <v>26</v>
      </c>
      <c r="O737" s="4">
        <v>45155</v>
      </c>
      <c r="P737" s="1" t="s">
        <v>27</v>
      </c>
    </row>
    <row r="738" spans="1:16" x14ac:dyDescent="0.35">
      <c r="A738" s="1" t="s">
        <v>3869</v>
      </c>
      <c r="B738" s="1" t="s">
        <v>3870</v>
      </c>
      <c r="C738" s="1" t="s">
        <v>3871</v>
      </c>
      <c r="D738" s="1" t="s">
        <v>19</v>
      </c>
      <c r="E738" s="2">
        <v>1750</v>
      </c>
      <c r="F738" s="3">
        <v>44211</v>
      </c>
      <c r="G738" s="1" t="s">
        <v>3872</v>
      </c>
      <c r="H738" s="1" t="s">
        <v>3873</v>
      </c>
      <c r="I738" s="1">
        <v>1189328</v>
      </c>
      <c r="J738" s="1" t="s">
        <v>3874</v>
      </c>
      <c r="K738" s="1" t="s">
        <v>3875</v>
      </c>
      <c r="L738" s="1" t="s">
        <v>24</v>
      </c>
      <c r="M738" s="1" t="s">
        <v>25</v>
      </c>
      <c r="N738" s="1" t="s">
        <v>26</v>
      </c>
      <c r="O738" s="4">
        <v>45155</v>
      </c>
      <c r="P738" s="1" t="s">
        <v>27</v>
      </c>
    </row>
  </sheetData>
  <autoFilter ref="A1:P607" xr:uid="{73E0A7F4-ACB4-4963-A9D1-08D22A6ECCEE}">
    <sortState xmlns:xlrd2="http://schemas.microsoft.com/office/spreadsheetml/2017/richdata2" ref="A2:P738">
      <sortCondition descending="1" ref="F1:F607"/>
    </sortState>
  </autoFilter>
  <pageMargins left="0.7" right="0.7" top="0.75" bottom="0.75" header="0.3" footer="0.3"/>
  <pageSetup paperSize="9" orientation="portrait" r:id="rId1"/>
  <headerFooter>
    <oddFooter>&amp;L_x000D_&amp;1#&amp;"Arial"&amp;10&amp;K000000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3ba724-3962-470e-92da-9ac9b9389351">
      <Terms xmlns="http://schemas.microsoft.com/office/infopath/2007/PartnerControls"/>
    </lcf76f155ced4ddcb4097134ff3c332f>
    <TaxCatchAll xmlns="ae93d134-7cfe-4ccb-b4f3-d1f9105fb210" xsi:nil="true"/>
    <SharedWithUsers xmlns="ae93d134-7cfe-4ccb-b4f3-d1f9105fb210">
      <UserInfo>
        <DisplayName>Sasha Pauley</DisplayName>
        <AccountId>11</AccountId>
        <AccountType/>
      </UserInfo>
      <UserInfo>
        <DisplayName>Rachel Cooke</DisplayName>
        <AccountId>489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B588EC25F9104F89345557D1BD7F0A" ma:contentTypeVersion="15" ma:contentTypeDescription="Create a new document." ma:contentTypeScope="" ma:versionID="822093b1158ff577c1e74ce5c119be0f">
  <xsd:schema xmlns:xsd="http://www.w3.org/2001/XMLSchema" xmlns:xs="http://www.w3.org/2001/XMLSchema" xmlns:p="http://schemas.microsoft.com/office/2006/metadata/properties" xmlns:ns2="ab3ba724-3962-470e-92da-9ac9b9389351" xmlns:ns3="ae93d134-7cfe-4ccb-b4f3-d1f9105fb210" targetNamespace="http://schemas.microsoft.com/office/2006/metadata/properties" ma:root="true" ma:fieldsID="ee2663d28c5a38cdb0f38afd8caa6c0b" ns2:_="" ns3:_="">
    <xsd:import namespace="ab3ba724-3962-470e-92da-9ac9b9389351"/>
    <xsd:import namespace="ae93d134-7cfe-4ccb-b4f3-d1f9105fb2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ba724-3962-470e-92da-9ac9b9389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258d3c7-2e41-40de-a6b5-868fb7b715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93d134-7cfe-4ccb-b4f3-d1f9105fb2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e33c655-78d8-4255-ba69-84f67b931bc4}" ma:internalName="TaxCatchAll" ma:showField="CatchAllData" ma:web="ae93d134-7cfe-4ccb-b4f3-d1f9105fb21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5AC0D8-0D84-46C0-BA2F-7D5289149973}">
  <ds:schemaRefs>
    <ds:schemaRef ds:uri="http://schemas.microsoft.com/office/2006/metadata/properties"/>
    <ds:schemaRef ds:uri="http://schemas.microsoft.com/office/infopath/2007/PartnerControls"/>
    <ds:schemaRef ds:uri="ab3ba724-3962-470e-92da-9ac9b9389351"/>
    <ds:schemaRef ds:uri="ae93d134-7cfe-4ccb-b4f3-d1f9105fb210"/>
  </ds:schemaRefs>
</ds:datastoreItem>
</file>

<file path=customXml/itemProps2.xml><?xml version="1.0" encoding="utf-8"?>
<ds:datastoreItem xmlns:ds="http://schemas.openxmlformats.org/officeDocument/2006/customXml" ds:itemID="{E82A4E12-C4D6-4ABA-B169-6B651A625582}">
  <ds:schemaRefs>
    <ds:schemaRef ds:uri="http://schemas.microsoft.com/sharepoint/v3/contenttype/forms"/>
  </ds:schemaRefs>
</ds:datastoreItem>
</file>

<file path=customXml/itemProps3.xml><?xml version="1.0" encoding="utf-8"?>
<ds:datastoreItem xmlns:ds="http://schemas.openxmlformats.org/officeDocument/2006/customXml" ds:itemID="{3A9CA5CF-7AE0-43EB-9795-4381B29CE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ba724-3962-470e-92da-9ac9b9389351"/>
    <ds:schemaRef ds:uri="ae93d134-7cfe-4ccb-b4f3-d1f9105fb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dc:creator>
  <cp:lastModifiedBy>Rachel Cooke</cp:lastModifiedBy>
  <dcterms:created xsi:type="dcterms:W3CDTF">2023-08-17T08:35:16Z</dcterms:created>
  <dcterms:modified xsi:type="dcterms:W3CDTF">2024-04-09T12:44:51Z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49ab29-f4da-4d83-b5ca-f40d5a93f0f3_Enabled">
    <vt:lpwstr>true</vt:lpwstr>
  </property>
  <property fmtid="{D5CDD505-2E9C-101B-9397-08002B2CF9AE}" pid="3" name="MSIP_Label_bf49ab29-f4da-4d83-b5ca-f40d5a93f0f3_SetDate">
    <vt:lpwstr>2024-04-09T10:38:47Z</vt:lpwstr>
  </property>
  <property fmtid="{D5CDD505-2E9C-101B-9397-08002B2CF9AE}" pid="4" name="MSIP_Label_bf49ab29-f4da-4d83-b5ca-f40d5a93f0f3_Method">
    <vt:lpwstr>Standard</vt:lpwstr>
  </property>
  <property fmtid="{D5CDD505-2E9C-101B-9397-08002B2CF9AE}" pid="5" name="MSIP_Label_bf49ab29-f4da-4d83-b5ca-f40d5a93f0f3_Name">
    <vt:lpwstr>Confidential</vt:lpwstr>
  </property>
  <property fmtid="{D5CDD505-2E9C-101B-9397-08002B2CF9AE}" pid="6" name="MSIP_Label_bf49ab29-f4da-4d83-b5ca-f40d5a93f0f3_SiteId">
    <vt:lpwstr>75406e2b-2de1-4cff-b842-2a519f5780c7</vt:lpwstr>
  </property>
  <property fmtid="{D5CDD505-2E9C-101B-9397-08002B2CF9AE}" pid="7" name="MSIP_Label_bf49ab29-f4da-4d83-b5ca-f40d5a93f0f3_ActionId">
    <vt:lpwstr>85847eb2-1418-454c-9fef-5d411584e42d</vt:lpwstr>
  </property>
  <property fmtid="{D5CDD505-2E9C-101B-9397-08002B2CF9AE}" pid="8" name="MSIP_Label_bf49ab29-f4da-4d83-b5ca-f40d5a93f0f3_ContentBits">
    <vt:lpwstr>2</vt:lpwstr>
  </property>
  <property fmtid="{D5CDD505-2E9C-101B-9397-08002B2CF9AE}" pid="9" name="ContentTypeId">
    <vt:lpwstr>0x01010098B588EC25F9104F89345557D1BD7F0A</vt:lpwstr>
  </property>
  <property fmtid="{D5CDD505-2E9C-101B-9397-08002B2CF9AE}" pid="10" name="MediaServiceImageTags">
    <vt:lpwstr/>
  </property>
</Properties>
</file>